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04" windowHeight="7835"/>
  </bookViews>
  <sheets>
    <sheet name="Sheet1" sheetId="1" r:id="rId1"/>
  </sheets>
  <definedNames>
    <definedName name="_xlnm.Print_Titles" localSheetId="0">Sheet1!$4:$4</definedName>
  </definedNames>
  <calcPr calcId="144525" concurrentCalc="0"/>
  <oleSize ref="A1:L47"/>
</workbook>
</file>

<file path=xl/sharedStrings.xml><?xml version="1.0" encoding="utf-8"?>
<sst xmlns="http://schemas.openxmlformats.org/spreadsheetml/2006/main" count="56">
  <si>
    <t>附件2</t>
  </si>
  <si>
    <t>2020年现代职业教育质量提升计划中央专项资金预算表（高职）</t>
  </si>
  <si>
    <t>单位：万元</t>
  </si>
  <si>
    <t>序号</t>
  </si>
  <si>
    <t>学校名称</t>
  </si>
  <si>
    <t>财政隶属</t>
  </si>
  <si>
    <t>国家“双高计划”奖补</t>
  </si>
  <si>
    <t>“1+X”证书制度试点奖补</t>
  </si>
  <si>
    <t>高职扩招奖补</t>
  </si>
  <si>
    <t>产教融合（革命老区）奖补</t>
  </si>
  <si>
    <t>生均奖补</t>
  </si>
  <si>
    <t>绩效奖补</t>
  </si>
  <si>
    <t>总 计</t>
  </si>
  <si>
    <t>已提前下达</t>
  </si>
  <si>
    <t>本次下达</t>
  </si>
  <si>
    <t>合计</t>
  </si>
  <si>
    <t>福州市</t>
  </si>
  <si>
    <t>福州职业技术学院</t>
  </si>
  <si>
    <t>闽江师范高等专科学校</t>
  </si>
  <si>
    <t>福建华南女子职业学院</t>
  </si>
  <si>
    <t>福州英华职业学院</t>
  </si>
  <si>
    <t>福州黎明职业技术学院</t>
  </si>
  <si>
    <t>福州科技职业技术学院</t>
  </si>
  <si>
    <t>福州软件职业技术学院</t>
  </si>
  <si>
    <t>福州墨尔本理工职业学院</t>
  </si>
  <si>
    <t>泉州市</t>
  </si>
  <si>
    <t>泉州市教育局</t>
  </si>
  <si>
    <t>黎明职业大学</t>
  </si>
  <si>
    <t>泉州医学高等专科学校</t>
  </si>
  <si>
    <t>泉州幼儿师范高等专科学校</t>
  </si>
  <si>
    <t>泉州经贸职业技术学院</t>
  </si>
  <si>
    <t>泉州工艺美术职业学院</t>
  </si>
  <si>
    <t>德化县</t>
  </si>
  <si>
    <t>泉州纺织服装职业学院</t>
  </si>
  <si>
    <t>泉州职业技术大学</t>
  </si>
  <si>
    <t>泉州华光职业学院</t>
  </si>
  <si>
    <t>泉州海洋职业学院</t>
  </si>
  <si>
    <t>泉州轻工职业学院</t>
  </si>
  <si>
    <t>泉州工程职业技术学院</t>
  </si>
  <si>
    <t>漳州市</t>
  </si>
  <si>
    <t>漳州职业技术学院</t>
  </si>
  <si>
    <t>漳州城市职业学院</t>
  </si>
  <si>
    <t>漳州卫生职业学院</t>
  </si>
  <si>
    <t>漳州科技职业学院</t>
  </si>
  <si>
    <t>漳州理工职业学院</t>
  </si>
  <si>
    <t>龙岩市</t>
  </si>
  <si>
    <t>闽西职业技术学院</t>
  </si>
  <si>
    <t>三明市</t>
  </si>
  <si>
    <t>三明医学科技职业学院</t>
  </si>
  <si>
    <t>莆田市</t>
  </si>
  <si>
    <t>湄洲湾职业技术学院</t>
  </si>
  <si>
    <t>南平市</t>
  </si>
  <si>
    <t>闽北职业技术学院</t>
  </si>
  <si>
    <t>武夷山职业学院</t>
  </si>
  <si>
    <t>宁德市</t>
  </si>
  <si>
    <t>宁德职业技术学院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</si>
</sst>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2.5"/>
      <name val="宋体"/>
      <charset val="134"/>
    </font>
    <font>
      <sz val="12.5"/>
      <name val="仿宋_GB2312"/>
      <charset val="134"/>
    </font>
    <font>
      <b/>
      <sz val="12.5"/>
      <color rgb="FF000000"/>
      <name val="宋体"/>
      <charset val="134"/>
    </font>
    <font>
      <sz val="12.5"/>
      <color rgb="FF000000"/>
      <name val="宋体"/>
      <charset val="134"/>
    </font>
    <font>
      <sz val="12.5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4"/>
  <sheetViews>
    <sheetView tabSelected="1" zoomScale="88" zoomScaleNormal="88" workbookViewId="0">
      <selection activeCell="A2" sqref="A2:L2"/>
    </sheetView>
  </sheetViews>
  <sheetFormatPr defaultColWidth="9" defaultRowHeight="15.6"/>
  <cols>
    <col min="1" max="1" width="6" style="1" customWidth="1"/>
    <col min="2" max="2" width="26.9537037037037" style="1" customWidth="1"/>
    <col min="3" max="3" width="10.75" style="1" customWidth="1"/>
    <col min="4" max="6" width="11.9444444444444" style="1" customWidth="1"/>
    <col min="7" max="7" width="10.3796296296296" style="1" customWidth="1"/>
    <col min="8" max="8" width="11.3425925925926" style="1" customWidth="1"/>
    <col min="9" max="9" width="10.1574074074074" style="1" customWidth="1"/>
    <col min="10" max="11" width="10.1481481481481" style="1" customWidth="1"/>
    <col min="12" max="12" width="10.0833333333333" style="1" customWidth="1"/>
    <col min="13" max="13" width="10.3796296296296" style="1"/>
    <col min="14" max="16384" width="9" style="1"/>
  </cols>
  <sheetData>
    <row r="1" s="1" customFormat="1" ht="24" customHeight="1" spans="1:3">
      <c r="A1" s="3" t="s">
        <v>0</v>
      </c>
      <c r="B1" s="3"/>
      <c r="C1" s="4"/>
    </row>
    <row r="2" s="1" customFormat="1" ht="2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8" customHeight="1" spans="1:12">
      <c r="A3" s="6"/>
      <c r="B3" s="6"/>
      <c r="C3" s="6"/>
      <c r="D3" s="7"/>
      <c r="E3" s="7"/>
      <c r="F3" s="7"/>
      <c r="G3" s="6"/>
      <c r="H3" s="6"/>
      <c r="I3" s="6"/>
      <c r="J3" s="6"/>
      <c r="K3" s="11" t="s">
        <v>2</v>
      </c>
      <c r="L3" s="11"/>
    </row>
    <row r="4" s="1" customFormat="1" ht="52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</row>
    <row r="5" s="1" customFormat="1" ht="30" customHeight="1" spans="1:12">
      <c r="A5" s="8" t="s">
        <v>15</v>
      </c>
      <c r="B5" s="8"/>
      <c r="C5" s="8"/>
      <c r="D5" s="8">
        <f>SUM(D6,D15,D28,D34,D36,D38,D40,D43)</f>
        <v>1200</v>
      </c>
      <c r="E5" s="8">
        <f>SUM(E6,E15,E28,E34,E36,E38,E40,E43)</f>
        <v>3262</v>
      </c>
      <c r="F5" s="8">
        <f t="shared" ref="F5:K5" si="0">SUM(F6,F15,F28,F34,F36,F38,F40,F43)</f>
        <v>4984</v>
      </c>
      <c r="G5" s="8">
        <f t="shared" si="0"/>
        <v>1400</v>
      </c>
      <c r="H5" s="8">
        <f t="shared" si="0"/>
        <v>5445</v>
      </c>
      <c r="I5" s="8">
        <f>SUM(I6,,I15,I28,I34,I36,I38,I40,I43)</f>
        <v>5445</v>
      </c>
      <c r="J5" s="8">
        <f t="shared" si="0"/>
        <v>21736</v>
      </c>
      <c r="K5" s="8">
        <f t="shared" si="0"/>
        <v>3358</v>
      </c>
      <c r="L5" s="8">
        <f>J5-K5</f>
        <v>18378</v>
      </c>
    </row>
    <row r="6" s="2" customFormat="1" ht="30" customHeight="1" spans="1:12">
      <c r="A6" s="8" t="s">
        <v>16</v>
      </c>
      <c r="B6" s="8"/>
      <c r="C6" s="8"/>
      <c r="D6" s="8">
        <f t="shared" ref="D6:J6" si="1">SUM(D7:D14)</f>
        <v>400</v>
      </c>
      <c r="E6" s="8">
        <f t="shared" si="1"/>
        <v>919.25</v>
      </c>
      <c r="F6" s="8">
        <f t="shared" si="1"/>
        <v>664</v>
      </c>
      <c r="G6" s="8">
        <f t="shared" si="1"/>
        <v>0</v>
      </c>
      <c r="H6" s="8">
        <f t="shared" si="1"/>
        <v>911</v>
      </c>
      <c r="I6" s="8">
        <f t="shared" si="1"/>
        <v>1224</v>
      </c>
      <c r="J6" s="8">
        <f t="shared" si="1"/>
        <v>4118.25</v>
      </c>
      <c r="K6" s="8">
        <v>694</v>
      </c>
      <c r="L6" s="8">
        <f>J6-K6</f>
        <v>3424.25</v>
      </c>
    </row>
    <row r="7" s="1" customFormat="1" ht="30" customHeight="1" spans="1:12">
      <c r="A7" s="9">
        <v>1</v>
      </c>
      <c r="B7" s="10" t="s">
        <v>17</v>
      </c>
      <c r="C7" s="9" t="s">
        <v>16</v>
      </c>
      <c r="D7" s="9">
        <v>400</v>
      </c>
      <c r="E7" s="9">
        <v>336.5</v>
      </c>
      <c r="F7" s="9">
        <v>31</v>
      </c>
      <c r="G7" s="9"/>
      <c r="H7" s="9">
        <v>292</v>
      </c>
      <c r="I7" s="9">
        <v>343</v>
      </c>
      <c r="J7" s="9">
        <v>1402.5</v>
      </c>
      <c r="K7" s="9"/>
      <c r="L7" s="9"/>
    </row>
    <row r="8" s="1" customFormat="1" ht="30" customHeight="1" spans="1:12">
      <c r="A8" s="9">
        <v>2</v>
      </c>
      <c r="B8" s="10" t="s">
        <v>18</v>
      </c>
      <c r="C8" s="9" t="s">
        <v>16</v>
      </c>
      <c r="D8" s="9"/>
      <c r="E8" s="9">
        <v>222.5</v>
      </c>
      <c r="F8" s="9">
        <v>143</v>
      </c>
      <c r="G8" s="9"/>
      <c r="H8" s="9">
        <v>206</v>
      </c>
      <c r="I8" s="9">
        <v>312</v>
      </c>
      <c r="J8" s="9">
        <v>883.5</v>
      </c>
      <c r="K8" s="9"/>
      <c r="L8" s="9"/>
    </row>
    <row r="9" s="1" customFormat="1" ht="30" customHeight="1" spans="1:12">
      <c r="A9" s="9">
        <v>3</v>
      </c>
      <c r="B9" s="10" t="s">
        <v>19</v>
      </c>
      <c r="C9" s="9" t="s">
        <v>16</v>
      </c>
      <c r="D9" s="9"/>
      <c r="E9" s="9">
        <v>37.5</v>
      </c>
      <c r="F9" s="9">
        <v>35</v>
      </c>
      <c r="G9" s="9"/>
      <c r="H9" s="9">
        <v>115</v>
      </c>
      <c r="I9" s="9">
        <v>129</v>
      </c>
      <c r="J9" s="9">
        <v>316.5</v>
      </c>
      <c r="K9" s="9"/>
      <c r="L9" s="9"/>
    </row>
    <row r="10" s="1" customFormat="1" ht="30" customHeight="1" spans="1:12">
      <c r="A10" s="9">
        <v>4</v>
      </c>
      <c r="B10" s="10" t="s">
        <v>20</v>
      </c>
      <c r="C10" s="9" t="s">
        <v>16</v>
      </c>
      <c r="D10" s="9"/>
      <c r="E10" s="9">
        <v>36</v>
      </c>
      <c r="F10" s="9">
        <v>235</v>
      </c>
      <c r="G10" s="9"/>
      <c r="H10" s="9">
        <v>86</v>
      </c>
      <c r="I10" s="9">
        <v>139</v>
      </c>
      <c r="J10" s="9">
        <v>496</v>
      </c>
      <c r="K10" s="9"/>
      <c r="L10" s="9"/>
    </row>
    <row r="11" s="1" customFormat="1" ht="30" customHeight="1" spans="1:12">
      <c r="A11" s="9">
        <v>5</v>
      </c>
      <c r="B11" s="10" t="s">
        <v>21</v>
      </c>
      <c r="C11" s="9" t="s">
        <v>16</v>
      </c>
      <c r="D11" s="9"/>
      <c r="E11" s="9">
        <v>50</v>
      </c>
      <c r="F11" s="9">
        <v>89</v>
      </c>
      <c r="G11" s="9"/>
      <c r="H11" s="9">
        <v>81</v>
      </c>
      <c r="I11" s="9">
        <v>63</v>
      </c>
      <c r="J11" s="9">
        <v>283</v>
      </c>
      <c r="K11" s="9"/>
      <c r="L11" s="9"/>
    </row>
    <row r="12" s="1" customFormat="1" ht="30" customHeight="1" spans="1:12">
      <c r="A12" s="9">
        <v>6</v>
      </c>
      <c r="B12" s="10" t="s">
        <v>22</v>
      </c>
      <c r="C12" s="9" t="s">
        <v>16</v>
      </c>
      <c r="D12" s="9"/>
      <c r="E12" s="9"/>
      <c r="F12" s="9">
        <v>21</v>
      </c>
      <c r="G12" s="9"/>
      <c r="H12" s="9"/>
      <c r="I12" s="9"/>
      <c r="J12" s="9">
        <v>21</v>
      </c>
      <c r="K12" s="9"/>
      <c r="L12" s="9"/>
    </row>
    <row r="13" s="1" customFormat="1" ht="30" customHeight="1" spans="1:12">
      <c r="A13" s="9">
        <v>7</v>
      </c>
      <c r="B13" s="10" t="s">
        <v>23</v>
      </c>
      <c r="C13" s="9" t="s">
        <v>16</v>
      </c>
      <c r="D13" s="9"/>
      <c r="E13" s="9">
        <v>115</v>
      </c>
      <c r="F13" s="9">
        <v>99</v>
      </c>
      <c r="G13" s="9"/>
      <c r="H13" s="9">
        <v>95</v>
      </c>
      <c r="I13" s="9">
        <v>101</v>
      </c>
      <c r="J13" s="9">
        <v>410</v>
      </c>
      <c r="K13" s="9"/>
      <c r="L13" s="9"/>
    </row>
    <row r="14" s="1" customFormat="1" ht="30" customHeight="1" spans="1:12">
      <c r="A14" s="9">
        <v>8</v>
      </c>
      <c r="B14" s="10" t="s">
        <v>24</v>
      </c>
      <c r="C14" s="9" t="s">
        <v>16</v>
      </c>
      <c r="D14" s="9"/>
      <c r="E14" s="9">
        <v>121.75</v>
      </c>
      <c r="F14" s="9">
        <v>11</v>
      </c>
      <c r="G14" s="9"/>
      <c r="H14" s="9">
        <v>36</v>
      </c>
      <c r="I14" s="9">
        <v>137</v>
      </c>
      <c r="J14" s="9">
        <v>305.75</v>
      </c>
      <c r="K14" s="9"/>
      <c r="L14" s="9"/>
    </row>
    <row r="15" s="2" customFormat="1" ht="30" customHeight="1" spans="1:12">
      <c r="A15" s="8" t="s">
        <v>25</v>
      </c>
      <c r="B15" s="8"/>
      <c r="C15" s="8"/>
      <c r="D15" s="8">
        <f t="shared" ref="D15:J15" si="2">SUM(D16:D27)</f>
        <v>400</v>
      </c>
      <c r="E15" s="8">
        <f t="shared" si="2"/>
        <v>749.75</v>
      </c>
      <c r="F15" s="8">
        <f t="shared" si="2"/>
        <v>2487</v>
      </c>
      <c r="G15" s="8">
        <f t="shared" si="2"/>
        <v>1000</v>
      </c>
      <c r="H15" s="8">
        <f t="shared" si="2"/>
        <v>2002</v>
      </c>
      <c r="I15" s="8">
        <f t="shared" si="2"/>
        <v>1944</v>
      </c>
      <c r="J15" s="8">
        <f t="shared" si="2"/>
        <v>8582.75</v>
      </c>
      <c r="K15" s="8">
        <v>1249</v>
      </c>
      <c r="L15" s="8">
        <f>J15-K15</f>
        <v>7333.75</v>
      </c>
    </row>
    <row r="16" s="2" customFormat="1" ht="30" customHeight="1" spans="1:12">
      <c r="A16" s="9">
        <v>10</v>
      </c>
      <c r="B16" s="10" t="s">
        <v>26</v>
      </c>
      <c r="C16" s="9" t="s">
        <v>25</v>
      </c>
      <c r="D16" s="8"/>
      <c r="E16" s="8"/>
      <c r="F16" s="8"/>
      <c r="G16" s="9">
        <v>1000</v>
      </c>
      <c r="H16" s="8"/>
      <c r="I16" s="8"/>
      <c r="J16" s="9">
        <v>1000</v>
      </c>
      <c r="K16" s="9"/>
      <c r="L16" s="9"/>
    </row>
    <row r="17" s="1" customFormat="1" ht="30" customHeight="1" spans="1:12">
      <c r="A17" s="9">
        <v>11</v>
      </c>
      <c r="B17" s="10" t="s">
        <v>27</v>
      </c>
      <c r="C17" s="9" t="s">
        <v>25</v>
      </c>
      <c r="D17" s="9">
        <v>400</v>
      </c>
      <c r="E17" s="9">
        <v>105</v>
      </c>
      <c r="F17" s="9">
        <v>392</v>
      </c>
      <c r="G17" s="9"/>
      <c r="H17" s="9">
        <v>373</v>
      </c>
      <c r="I17" s="9">
        <v>356</v>
      </c>
      <c r="J17" s="9">
        <v>1626</v>
      </c>
      <c r="K17" s="9"/>
      <c r="L17" s="9"/>
    </row>
    <row r="18" s="1" customFormat="1" ht="30" customHeight="1" spans="1:12">
      <c r="A18" s="9">
        <v>12</v>
      </c>
      <c r="B18" s="10" t="s">
        <v>28</v>
      </c>
      <c r="C18" s="9" t="s">
        <v>25</v>
      </c>
      <c r="D18" s="9"/>
      <c r="E18" s="9">
        <v>25</v>
      </c>
      <c r="F18" s="9">
        <v>16</v>
      </c>
      <c r="G18" s="9"/>
      <c r="H18" s="9">
        <v>307</v>
      </c>
      <c r="I18" s="9">
        <v>238</v>
      </c>
      <c r="J18" s="9">
        <v>586</v>
      </c>
      <c r="K18" s="9"/>
      <c r="L18" s="9"/>
    </row>
    <row r="19" s="1" customFormat="1" ht="30" customHeight="1" spans="1:12">
      <c r="A19" s="9">
        <v>13</v>
      </c>
      <c r="B19" s="10" t="s">
        <v>29</v>
      </c>
      <c r="C19" s="9" t="s">
        <v>25</v>
      </c>
      <c r="D19" s="9"/>
      <c r="E19" s="9">
        <v>40</v>
      </c>
      <c r="F19" s="9">
        <v>168</v>
      </c>
      <c r="G19" s="9"/>
      <c r="H19" s="9">
        <v>227</v>
      </c>
      <c r="I19" s="9">
        <v>223</v>
      </c>
      <c r="J19" s="9">
        <v>658</v>
      </c>
      <c r="K19" s="9"/>
      <c r="L19" s="9"/>
    </row>
    <row r="20" s="1" customFormat="1" ht="30" customHeight="1" spans="1:12">
      <c r="A20" s="9">
        <v>14</v>
      </c>
      <c r="B20" s="10" t="s">
        <v>30</v>
      </c>
      <c r="C20" s="9" t="s">
        <v>25</v>
      </c>
      <c r="D20" s="9"/>
      <c r="E20" s="9">
        <v>141</v>
      </c>
      <c r="F20" s="9">
        <v>103</v>
      </c>
      <c r="G20" s="9"/>
      <c r="H20" s="9">
        <v>159</v>
      </c>
      <c r="I20" s="9">
        <v>151</v>
      </c>
      <c r="J20" s="9">
        <v>554</v>
      </c>
      <c r="K20" s="9"/>
      <c r="L20" s="9"/>
    </row>
    <row r="21" s="1" customFormat="1" ht="30" customHeight="1" spans="1:12">
      <c r="A21" s="9">
        <v>15</v>
      </c>
      <c r="B21" s="10" t="s">
        <v>31</v>
      </c>
      <c r="C21" s="9" t="s">
        <v>32</v>
      </c>
      <c r="D21" s="9"/>
      <c r="E21" s="9">
        <v>30</v>
      </c>
      <c r="F21" s="9">
        <v>113</v>
      </c>
      <c r="G21" s="9"/>
      <c r="H21" s="9">
        <v>103</v>
      </c>
      <c r="I21" s="9">
        <v>185</v>
      </c>
      <c r="J21" s="9">
        <v>431</v>
      </c>
      <c r="K21" s="9"/>
      <c r="L21" s="9"/>
    </row>
    <row r="22" s="1" customFormat="1" ht="30" customHeight="1" spans="1:12">
      <c r="A22" s="9">
        <v>16</v>
      </c>
      <c r="B22" s="10" t="s">
        <v>33</v>
      </c>
      <c r="C22" s="9" t="s">
        <v>25</v>
      </c>
      <c r="D22" s="9"/>
      <c r="E22" s="9">
        <v>50</v>
      </c>
      <c r="F22" s="9">
        <v>118</v>
      </c>
      <c r="G22" s="9"/>
      <c r="H22" s="9">
        <v>91</v>
      </c>
      <c r="I22" s="9">
        <v>132</v>
      </c>
      <c r="J22" s="9">
        <v>391</v>
      </c>
      <c r="K22" s="9"/>
      <c r="L22" s="9"/>
    </row>
    <row r="23" s="1" customFormat="1" ht="30" customHeight="1" spans="1:12">
      <c r="A23" s="9">
        <v>17</v>
      </c>
      <c r="B23" s="10" t="s">
        <v>34</v>
      </c>
      <c r="C23" s="9" t="s">
        <v>25</v>
      </c>
      <c r="D23" s="9"/>
      <c r="E23" s="9"/>
      <c r="F23" s="9"/>
      <c r="G23" s="9"/>
      <c r="H23" s="9">
        <v>169</v>
      </c>
      <c r="I23" s="9">
        <v>137</v>
      </c>
      <c r="J23" s="9">
        <v>306</v>
      </c>
      <c r="K23" s="9"/>
      <c r="L23" s="9"/>
    </row>
    <row r="24" s="1" customFormat="1" ht="30" customHeight="1" spans="1:12">
      <c r="A24" s="9">
        <v>18</v>
      </c>
      <c r="B24" s="10" t="s">
        <v>35</v>
      </c>
      <c r="C24" s="9" t="s">
        <v>25</v>
      </c>
      <c r="D24" s="9"/>
      <c r="E24" s="9">
        <v>55</v>
      </c>
      <c r="F24" s="9">
        <v>202</v>
      </c>
      <c r="G24" s="9"/>
      <c r="H24" s="9">
        <v>173</v>
      </c>
      <c r="I24" s="9">
        <v>142</v>
      </c>
      <c r="J24" s="9">
        <v>572</v>
      </c>
      <c r="K24" s="9"/>
      <c r="L24" s="9"/>
    </row>
    <row r="25" s="1" customFormat="1" ht="30" customHeight="1" spans="1:12">
      <c r="A25" s="9">
        <v>19</v>
      </c>
      <c r="B25" s="10" t="s">
        <v>36</v>
      </c>
      <c r="C25" s="9" t="s">
        <v>25</v>
      </c>
      <c r="D25" s="9"/>
      <c r="E25" s="9">
        <v>280</v>
      </c>
      <c r="F25" s="9">
        <v>883</v>
      </c>
      <c r="G25" s="9"/>
      <c r="H25" s="9">
        <v>209</v>
      </c>
      <c r="I25" s="9">
        <v>119</v>
      </c>
      <c r="J25" s="9">
        <v>1491</v>
      </c>
      <c r="K25" s="9"/>
      <c r="L25" s="9"/>
    </row>
    <row r="26" s="1" customFormat="1" ht="30" customHeight="1" spans="1:12">
      <c r="A26" s="9">
        <v>20</v>
      </c>
      <c r="B26" s="10" t="s">
        <v>37</v>
      </c>
      <c r="C26" s="9" t="s">
        <v>25</v>
      </c>
      <c r="D26" s="9"/>
      <c r="E26" s="9">
        <v>23.75</v>
      </c>
      <c r="F26" s="9">
        <v>480</v>
      </c>
      <c r="G26" s="9"/>
      <c r="H26" s="9">
        <v>191</v>
      </c>
      <c r="I26" s="9">
        <v>261</v>
      </c>
      <c r="J26" s="9">
        <v>955.75</v>
      </c>
      <c r="K26" s="9"/>
      <c r="L26" s="9"/>
    </row>
    <row r="27" s="1" customFormat="1" ht="30" customHeight="1" spans="1:12">
      <c r="A27" s="9">
        <v>21</v>
      </c>
      <c r="B27" s="10" t="s">
        <v>38</v>
      </c>
      <c r="C27" s="9" t="s">
        <v>25</v>
      </c>
      <c r="D27" s="9"/>
      <c r="E27" s="9"/>
      <c r="F27" s="9">
        <v>12</v>
      </c>
      <c r="G27" s="9"/>
      <c r="H27" s="9"/>
      <c r="I27" s="9"/>
      <c r="J27" s="9">
        <v>12</v>
      </c>
      <c r="K27" s="9"/>
      <c r="L27" s="9"/>
    </row>
    <row r="28" s="2" customFormat="1" ht="30" customHeight="1" spans="1:12">
      <c r="A28" s="8" t="s">
        <v>39</v>
      </c>
      <c r="B28" s="8"/>
      <c r="C28" s="8"/>
      <c r="D28" s="8">
        <f t="shared" ref="D28:J28" si="3">SUM(D29:D33)</f>
        <v>400</v>
      </c>
      <c r="E28" s="8">
        <f t="shared" si="3"/>
        <v>640.75</v>
      </c>
      <c r="F28" s="8">
        <f t="shared" si="3"/>
        <v>983</v>
      </c>
      <c r="G28" s="8">
        <f t="shared" si="3"/>
        <v>0</v>
      </c>
      <c r="H28" s="8">
        <f t="shared" si="3"/>
        <v>1442</v>
      </c>
      <c r="I28" s="8">
        <f t="shared" si="3"/>
        <v>1092</v>
      </c>
      <c r="J28" s="8">
        <f t="shared" si="3"/>
        <v>4557.75</v>
      </c>
      <c r="K28" s="8">
        <v>795</v>
      </c>
      <c r="L28" s="8">
        <f>J28-K28</f>
        <v>3762.75</v>
      </c>
    </row>
    <row r="29" s="1" customFormat="1" ht="30" customHeight="1" spans="1:12">
      <c r="A29" s="9">
        <v>22</v>
      </c>
      <c r="B29" s="10" t="s">
        <v>40</v>
      </c>
      <c r="C29" s="9" t="s">
        <v>39</v>
      </c>
      <c r="D29" s="9">
        <v>400</v>
      </c>
      <c r="E29" s="9">
        <v>335</v>
      </c>
      <c r="F29" s="9">
        <v>67</v>
      </c>
      <c r="G29" s="9"/>
      <c r="H29" s="9">
        <v>447</v>
      </c>
      <c r="I29" s="9">
        <v>346</v>
      </c>
      <c r="J29" s="9">
        <v>1595</v>
      </c>
      <c r="K29" s="9"/>
      <c r="L29" s="9"/>
    </row>
    <row r="30" s="1" customFormat="1" ht="30" customHeight="1" spans="1:12">
      <c r="A30" s="9">
        <v>23</v>
      </c>
      <c r="B30" s="10" t="s">
        <v>41</v>
      </c>
      <c r="C30" s="9" t="s">
        <v>39</v>
      </c>
      <c r="D30" s="9"/>
      <c r="E30" s="9">
        <v>107.25</v>
      </c>
      <c r="F30" s="9">
        <v>29</v>
      </c>
      <c r="G30" s="9"/>
      <c r="H30" s="9">
        <v>238</v>
      </c>
      <c r="I30" s="9">
        <v>177</v>
      </c>
      <c r="J30" s="9">
        <v>551.25</v>
      </c>
      <c r="K30" s="9"/>
      <c r="L30" s="9"/>
    </row>
    <row r="31" s="1" customFormat="1" ht="30" customHeight="1" spans="1:12">
      <c r="A31" s="9">
        <v>24</v>
      </c>
      <c r="B31" s="10" t="s">
        <v>42</v>
      </c>
      <c r="C31" s="9" t="s">
        <v>39</v>
      </c>
      <c r="D31" s="9"/>
      <c r="E31" s="9">
        <v>12.5</v>
      </c>
      <c r="F31" s="9">
        <v>122</v>
      </c>
      <c r="G31" s="9"/>
      <c r="H31" s="9">
        <v>308</v>
      </c>
      <c r="I31" s="9">
        <v>223</v>
      </c>
      <c r="J31" s="9">
        <v>665.5</v>
      </c>
      <c r="K31" s="9"/>
      <c r="L31" s="9"/>
    </row>
    <row r="32" s="1" customFormat="1" ht="30" customHeight="1" spans="1:12">
      <c r="A32" s="9">
        <v>25</v>
      </c>
      <c r="B32" s="10" t="s">
        <v>43</v>
      </c>
      <c r="C32" s="9" t="s">
        <v>39</v>
      </c>
      <c r="D32" s="9"/>
      <c r="E32" s="9">
        <v>80.25</v>
      </c>
      <c r="F32" s="9">
        <v>199</v>
      </c>
      <c r="G32" s="9"/>
      <c r="H32" s="9">
        <v>196</v>
      </c>
      <c r="I32" s="9">
        <v>208</v>
      </c>
      <c r="J32" s="9">
        <v>683.25</v>
      </c>
      <c r="K32" s="9"/>
      <c r="L32" s="9"/>
    </row>
    <row r="33" s="1" customFormat="1" ht="30" customHeight="1" spans="1:12">
      <c r="A33" s="9">
        <v>26</v>
      </c>
      <c r="B33" s="10" t="s">
        <v>44</v>
      </c>
      <c r="C33" s="9" t="s">
        <v>39</v>
      </c>
      <c r="D33" s="9"/>
      <c r="E33" s="9">
        <v>105.75</v>
      </c>
      <c r="F33" s="9">
        <v>566</v>
      </c>
      <c r="G33" s="9"/>
      <c r="H33" s="9">
        <v>253</v>
      </c>
      <c r="I33" s="9">
        <v>138</v>
      </c>
      <c r="J33" s="9">
        <v>1062.75</v>
      </c>
      <c r="K33" s="9"/>
      <c r="L33" s="9"/>
    </row>
    <row r="34" s="2" customFormat="1" ht="30" customHeight="1" spans="1:12">
      <c r="A34" s="8" t="s">
        <v>45</v>
      </c>
      <c r="B34" s="8"/>
      <c r="C34" s="8"/>
      <c r="D34" s="8"/>
      <c r="E34" s="8">
        <v>248</v>
      </c>
      <c r="F34" s="8">
        <v>80</v>
      </c>
      <c r="G34" s="8">
        <v>100</v>
      </c>
      <c r="H34" s="8">
        <v>281</v>
      </c>
      <c r="I34" s="8">
        <v>270</v>
      </c>
      <c r="J34" s="8">
        <v>979</v>
      </c>
      <c r="K34" s="8">
        <v>171</v>
      </c>
      <c r="L34" s="8">
        <f t="shared" ref="L34:L38" si="4">J34-K34</f>
        <v>808</v>
      </c>
    </row>
    <row r="35" s="1" customFormat="1" ht="30" customHeight="1" spans="1:12">
      <c r="A35" s="9">
        <v>27</v>
      </c>
      <c r="B35" s="10" t="s">
        <v>46</v>
      </c>
      <c r="C35" s="9" t="s">
        <v>45</v>
      </c>
      <c r="D35" s="9"/>
      <c r="E35" s="9">
        <v>248</v>
      </c>
      <c r="F35" s="9">
        <v>80</v>
      </c>
      <c r="G35" s="9">
        <v>100</v>
      </c>
      <c r="H35" s="9">
        <v>281</v>
      </c>
      <c r="I35" s="9">
        <v>270</v>
      </c>
      <c r="J35" s="9">
        <v>979</v>
      </c>
      <c r="K35" s="9"/>
      <c r="L35" s="9"/>
    </row>
    <row r="36" s="2" customFormat="1" ht="30" customHeight="1" spans="1:12">
      <c r="A36" s="8" t="s">
        <v>47</v>
      </c>
      <c r="B36" s="8"/>
      <c r="C36" s="8"/>
      <c r="D36" s="8"/>
      <c r="E36" s="8">
        <v>185</v>
      </c>
      <c r="F36" s="8">
        <v>213</v>
      </c>
      <c r="G36" s="8">
        <v>100</v>
      </c>
      <c r="H36" s="8">
        <v>271</v>
      </c>
      <c r="I36" s="8">
        <v>223</v>
      </c>
      <c r="J36" s="8">
        <v>992</v>
      </c>
      <c r="K36" s="8">
        <v>140</v>
      </c>
      <c r="L36" s="8">
        <f t="shared" si="4"/>
        <v>852</v>
      </c>
    </row>
    <row r="37" s="1" customFormat="1" ht="30" customHeight="1" spans="1:12">
      <c r="A37" s="9">
        <v>28</v>
      </c>
      <c r="B37" s="10" t="s">
        <v>48</v>
      </c>
      <c r="C37" s="9" t="s">
        <v>47</v>
      </c>
      <c r="D37" s="9"/>
      <c r="E37" s="9">
        <v>185</v>
      </c>
      <c r="F37" s="9">
        <v>213</v>
      </c>
      <c r="G37" s="9">
        <v>100</v>
      </c>
      <c r="H37" s="9">
        <v>271</v>
      </c>
      <c r="I37" s="9">
        <v>223</v>
      </c>
      <c r="J37" s="9">
        <v>992</v>
      </c>
      <c r="K37" s="9"/>
      <c r="L37" s="9"/>
    </row>
    <row r="38" s="2" customFormat="1" ht="30" customHeight="1" spans="1:12">
      <c r="A38" s="8" t="s">
        <v>49</v>
      </c>
      <c r="B38" s="8"/>
      <c r="C38" s="8"/>
      <c r="D38" s="8"/>
      <c r="E38" s="8">
        <v>246.75</v>
      </c>
      <c r="F38" s="8">
        <v>299</v>
      </c>
      <c r="G38" s="8"/>
      <c r="H38" s="8">
        <v>239</v>
      </c>
      <c r="I38" s="8">
        <v>258</v>
      </c>
      <c r="J38" s="8">
        <v>1042.75</v>
      </c>
      <c r="K38" s="8">
        <v>112</v>
      </c>
      <c r="L38" s="8">
        <f t="shared" si="4"/>
        <v>930.75</v>
      </c>
    </row>
    <row r="39" s="1" customFormat="1" ht="30" customHeight="1" spans="1:12">
      <c r="A39" s="9">
        <v>29</v>
      </c>
      <c r="B39" s="10" t="s">
        <v>50</v>
      </c>
      <c r="C39" s="9" t="s">
        <v>49</v>
      </c>
      <c r="D39" s="9"/>
      <c r="E39" s="9">
        <v>246.75</v>
      </c>
      <c r="F39" s="9">
        <v>299</v>
      </c>
      <c r="G39" s="9"/>
      <c r="H39" s="9">
        <v>239</v>
      </c>
      <c r="I39" s="9">
        <v>258</v>
      </c>
      <c r="J39" s="9">
        <v>1042.75</v>
      </c>
      <c r="K39" s="9"/>
      <c r="L39" s="9"/>
    </row>
    <row r="40" s="2" customFormat="1" ht="30" customHeight="1" spans="1:12">
      <c r="A40" s="8" t="s">
        <v>51</v>
      </c>
      <c r="B40" s="8"/>
      <c r="C40" s="8"/>
      <c r="D40" s="8">
        <f t="shared" ref="D40:J40" si="5">SUM(D41:D42)</f>
        <v>0</v>
      </c>
      <c r="E40" s="8">
        <f t="shared" si="5"/>
        <v>197.5</v>
      </c>
      <c r="F40" s="8">
        <f t="shared" si="5"/>
        <v>143</v>
      </c>
      <c r="G40" s="8">
        <f t="shared" si="5"/>
        <v>100</v>
      </c>
      <c r="H40" s="8">
        <f t="shared" si="5"/>
        <v>169</v>
      </c>
      <c r="I40" s="8">
        <f t="shared" si="5"/>
        <v>229</v>
      </c>
      <c r="J40" s="8">
        <f t="shared" si="5"/>
        <v>838.5</v>
      </c>
      <c r="K40" s="8">
        <v>109</v>
      </c>
      <c r="L40" s="8">
        <f>J40-K40</f>
        <v>729.5</v>
      </c>
    </row>
    <row r="41" s="1" customFormat="1" ht="30" customHeight="1" spans="1:12">
      <c r="A41" s="9">
        <v>30</v>
      </c>
      <c r="B41" s="10" t="s">
        <v>52</v>
      </c>
      <c r="C41" s="9" t="s">
        <v>51</v>
      </c>
      <c r="D41" s="9"/>
      <c r="E41" s="9">
        <v>147.5</v>
      </c>
      <c r="F41" s="9">
        <v>45</v>
      </c>
      <c r="G41" s="9">
        <v>100</v>
      </c>
      <c r="H41" s="9">
        <v>126</v>
      </c>
      <c r="I41" s="9">
        <v>123</v>
      </c>
      <c r="J41" s="9">
        <v>541.5</v>
      </c>
      <c r="K41" s="9"/>
      <c r="L41" s="9"/>
    </row>
    <row r="42" s="1" customFormat="1" ht="30" customHeight="1" spans="1:12">
      <c r="A42" s="9">
        <v>31</v>
      </c>
      <c r="B42" s="10" t="s">
        <v>53</v>
      </c>
      <c r="C42" s="9" t="s">
        <v>51</v>
      </c>
      <c r="D42" s="9"/>
      <c r="E42" s="9">
        <v>50</v>
      </c>
      <c r="F42" s="9">
        <v>98</v>
      </c>
      <c r="G42" s="9"/>
      <c r="H42" s="9">
        <v>43</v>
      </c>
      <c r="I42" s="9">
        <v>106</v>
      </c>
      <c r="J42" s="9">
        <v>297</v>
      </c>
      <c r="K42" s="9"/>
      <c r="L42" s="9"/>
    </row>
    <row r="43" s="2" customFormat="1" ht="30" customHeight="1" spans="1:12">
      <c r="A43" s="8" t="s">
        <v>54</v>
      </c>
      <c r="B43" s="8"/>
      <c r="C43" s="8"/>
      <c r="D43" s="8"/>
      <c r="E43" s="8">
        <v>75</v>
      </c>
      <c r="F43" s="8">
        <v>115</v>
      </c>
      <c r="G43" s="8">
        <v>100</v>
      </c>
      <c r="H43" s="8">
        <v>130</v>
      </c>
      <c r="I43" s="8">
        <v>205</v>
      </c>
      <c r="J43" s="8">
        <v>625</v>
      </c>
      <c r="K43" s="8">
        <v>88</v>
      </c>
      <c r="L43" s="8">
        <f>J43-K43</f>
        <v>537</v>
      </c>
    </row>
    <row r="44" s="1" customFormat="1" ht="30" customHeight="1" spans="1:12">
      <c r="A44" s="9">
        <v>32</v>
      </c>
      <c r="B44" s="10" t="s">
        <v>55</v>
      </c>
      <c r="C44" s="9" t="s">
        <v>54</v>
      </c>
      <c r="D44" s="9"/>
      <c r="E44" s="9">
        <v>75</v>
      </c>
      <c r="F44" s="9">
        <v>115</v>
      </c>
      <c r="G44" s="9">
        <v>100</v>
      </c>
      <c r="H44" s="9">
        <v>130</v>
      </c>
      <c r="I44" s="9">
        <v>205</v>
      </c>
      <c r="J44" s="9">
        <v>625</v>
      </c>
      <c r="K44" s="9"/>
      <c r="L44" s="9"/>
    </row>
  </sheetData>
  <mergeCells count="12">
    <mergeCell ref="A1:B1"/>
    <mergeCell ref="A2:L2"/>
    <mergeCell ref="K3:L3"/>
    <mergeCell ref="A5:B5"/>
    <mergeCell ref="A6:B6"/>
    <mergeCell ref="A15:B15"/>
    <mergeCell ref="A28:B28"/>
    <mergeCell ref="A34:B34"/>
    <mergeCell ref="A36:B36"/>
    <mergeCell ref="A38:B38"/>
    <mergeCell ref="A40:B40"/>
    <mergeCell ref="A43:B43"/>
  </mergeCells>
  <pageMargins left="0.471527777777778" right="0.275" top="0.511805555555556" bottom="0.590277777777778" header="0.275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郭亮</dc:creator>
  <dcterms:created xsi:type="dcterms:W3CDTF">2020-08-20T02:46:00Z</dcterms:created>
  <dcterms:modified xsi:type="dcterms:W3CDTF">2020-09-11T09:51:45Z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