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25" yWindow="390" windowWidth="24630" windowHeight="11175" tabRatio="946" firstSheet="5" activeTab="22"/>
  </bookViews>
  <sheets>
    <sheet name="目录" sheetId="63" r:id="rId1"/>
    <sheet name="2022收" sheetId="58" r:id="rId2"/>
    <sheet name="2022支" sheetId="33" r:id="rId3"/>
    <sheet name="2022省收" sheetId="36" r:id="rId4"/>
    <sheet name="2022省收 (比预算)" sheetId="80" state="hidden" r:id="rId5"/>
    <sheet name="2022省支" sheetId="40" r:id="rId6"/>
    <sheet name="2022省支经济分类" sheetId="41" r:id="rId7"/>
    <sheet name="2022省基本支出经济分类" sheetId="42" r:id="rId8"/>
    <sheet name="2022对下转移支付分项目" sheetId="83" r:id="rId9"/>
    <sheet name="2022对下转移支付分地区" sheetId="38" r:id="rId10"/>
    <sheet name="2022三公" sheetId="39" r:id="rId11"/>
    <sheet name="2022基收" sheetId="59" r:id="rId12"/>
    <sheet name="2022基支" sheetId="60" r:id="rId13"/>
    <sheet name="2022省基收" sheetId="44" r:id="rId14"/>
    <sheet name="2022省基收 (比预算)" sheetId="81" state="hidden" r:id="rId15"/>
    <sheet name="2022省基支" sheetId="43" r:id="rId16"/>
    <sheet name="2022基对下转移支付" sheetId="45" r:id="rId17"/>
    <sheet name="2022国收" sheetId="61" r:id="rId18"/>
    <sheet name="2022国支" sheetId="31" r:id="rId19"/>
    <sheet name="2022省国收" sheetId="9" r:id="rId20"/>
    <sheet name="2022省国收 (比预算)" sheetId="82" state="hidden" r:id="rId21"/>
    <sheet name="2022省国支" sheetId="10" r:id="rId22"/>
    <sheet name="2022国资转移支付" sheetId="17" r:id="rId23"/>
    <sheet name="2022社收" sheetId="20" r:id="rId24"/>
    <sheet name="2022社支 " sheetId="75" r:id="rId25"/>
    <sheet name="2022省社收 " sheetId="84" r:id="rId26"/>
    <sheet name="2022省社支 " sheetId="85" r:id="rId27"/>
    <sheet name="限额及余额预算情况表" sheetId="92" r:id="rId28"/>
    <sheet name="发行及还本付息情况表" sheetId="95" r:id="rId29"/>
    <sheet name="一般债务余额情况表" sheetId="93" r:id="rId30"/>
    <sheet name="专项债务余额情况表" sheetId="94" r:id="rId31"/>
    <sheet name="省本级一般" sheetId="96" r:id="rId32"/>
    <sheet name="省本级专项" sheetId="97" r:id="rId33"/>
  </sheets>
  <externalReferences>
    <externalReference r:id="rId34"/>
    <externalReference r:id="rId35"/>
    <externalReference r:id="rId36"/>
  </externalReferences>
  <definedNames>
    <definedName name="_xlnm._FilterDatabase" localSheetId="8" hidden="1">'2022对下转移支付分项目'!$A$4:$B$67</definedName>
    <definedName name="_xlnm._FilterDatabase" localSheetId="22" hidden="1">'2022国资转移支付'!#REF!</definedName>
    <definedName name="_xlnm._FilterDatabase" localSheetId="19" hidden="1">'2022省国收'!$A$4:$D$24</definedName>
    <definedName name="_xlnm._FilterDatabase" localSheetId="20" hidden="1">'2022省国收 (比预算)'!$A$4:$W$39</definedName>
    <definedName name="_xlnm._FilterDatabase" localSheetId="21" hidden="1">'2022省国支'!$A$4:$K$19</definedName>
    <definedName name="_xlnm._FilterDatabase" localSheetId="7" hidden="1">'2022省基本支出经济分类'!$A$4:$D$39</definedName>
    <definedName name="_xlnm._FilterDatabase" localSheetId="13" hidden="1">'2022省基收'!$A$4:$D$19</definedName>
    <definedName name="_xlnm._FilterDatabase" localSheetId="14" hidden="1">'2022省基收 (比预算)'!$A$4:$F$28</definedName>
    <definedName name="_xlnm._FilterDatabase" localSheetId="15" hidden="1">'2022省基支'!$A$4:$D$29</definedName>
    <definedName name="_xlnm._FilterDatabase" localSheetId="25" hidden="1">'2022省社收 '!$A$4:$D$33</definedName>
    <definedName name="_xlnm._FilterDatabase" localSheetId="26" hidden="1">'2022省社支 '!$A$4:$D$25</definedName>
    <definedName name="_xlnm._FilterDatabase" localSheetId="3" hidden="1">'2022省收'!$A$4:$D$26</definedName>
    <definedName name="_xlnm._FilterDatabase" localSheetId="4" hidden="1">'2022省收 (比预算)'!$A$4:$H$46</definedName>
    <definedName name="_xlnm._FilterDatabase" localSheetId="5" hidden="1">'2022省支'!$A$5:$D$470</definedName>
    <definedName name="_xlnm._FilterDatabase" localSheetId="6" hidden="1">'2022省支经济分类'!$A$4:$D$19</definedName>
    <definedName name="_xlnm._FilterDatabase" localSheetId="1" hidden="1">'2022收'!$A$4:$D$40</definedName>
    <definedName name="_xlnm._FilterDatabase" localSheetId="27" hidden="1">限额及余额预算情况表!$A$5:$G$5</definedName>
    <definedName name="_Order1" hidden="1">255</definedName>
    <definedName name="_Order2" hidden="1">255</definedName>
    <definedName name="_xlnm.Database" localSheetId="8">#REF!</definedName>
    <definedName name="_xlnm.Database" localSheetId="16">#REF!</definedName>
    <definedName name="_xlnm.Database" localSheetId="20">#REF!</definedName>
    <definedName name="_xlnm.Database" localSheetId="7">#REF!</definedName>
    <definedName name="_xlnm.Database" localSheetId="14">#REF!</definedName>
    <definedName name="_xlnm.Database" localSheetId="15">#REF!</definedName>
    <definedName name="_xlnm.Database" localSheetId="4">#REF!</definedName>
    <definedName name="_xlnm.Database" localSheetId="5">#REF!</definedName>
    <definedName name="_xlnm.Database" localSheetId="6">#REF!</definedName>
    <definedName name="_xlnm.Database">#REF!</definedName>
    <definedName name="database2" localSheetId="8">#REF!</definedName>
    <definedName name="database2" localSheetId="16">#REF!</definedName>
    <definedName name="database2" localSheetId="20">#REF!</definedName>
    <definedName name="database2" localSheetId="7">#REF!</definedName>
    <definedName name="database2" localSheetId="14">#REF!</definedName>
    <definedName name="database2" localSheetId="15">#REF!</definedName>
    <definedName name="database2" localSheetId="4">#REF!</definedName>
    <definedName name="database2" localSheetId="5">#REF!</definedName>
    <definedName name="database2" localSheetId="6">#REF!</definedName>
    <definedName name="database2">#REF!</definedName>
    <definedName name="database3" localSheetId="8">#REF!</definedName>
    <definedName name="database3" localSheetId="16">#REF!</definedName>
    <definedName name="database3" localSheetId="20">#REF!</definedName>
    <definedName name="database3" localSheetId="7">#REF!</definedName>
    <definedName name="database3" localSheetId="14">#REF!</definedName>
    <definedName name="database3" localSheetId="15">#REF!</definedName>
    <definedName name="database3" localSheetId="4">#REF!</definedName>
    <definedName name="database3" localSheetId="5">#REF!</definedName>
    <definedName name="database3" localSheetId="6">#REF!</definedName>
    <definedName name="database3">#REF!</definedName>
    <definedName name="gxxe2003">[1]P1012001!$A$6:$E$117</definedName>
    <definedName name="hhhh" localSheetId="8">#REF!</definedName>
    <definedName name="hhhh" localSheetId="16">#REF!</definedName>
    <definedName name="hhhh" localSheetId="20">#REF!</definedName>
    <definedName name="hhhh" localSheetId="7">#REF!</definedName>
    <definedName name="hhhh" localSheetId="14">#REF!</definedName>
    <definedName name="hhhh" localSheetId="15">#REF!</definedName>
    <definedName name="hhhh" localSheetId="4">#REF!</definedName>
    <definedName name="hhhh" localSheetId="5">#REF!</definedName>
    <definedName name="hhhh" localSheetId="6">#REF!</definedName>
    <definedName name="hhhh">#REF!</definedName>
    <definedName name="kkkk" localSheetId="8">#REF!</definedName>
    <definedName name="kkkk" localSheetId="16">#REF!</definedName>
    <definedName name="kkkk" localSheetId="20">#REF!</definedName>
    <definedName name="kkkk" localSheetId="7">#REF!</definedName>
    <definedName name="kkkk" localSheetId="14">#REF!</definedName>
    <definedName name="kkkk" localSheetId="15">#REF!</definedName>
    <definedName name="kkkk" localSheetId="4">#REF!</definedName>
    <definedName name="kkkk" localSheetId="5">#REF!</definedName>
    <definedName name="kkkk" localSheetId="6">#REF!</definedName>
    <definedName name="kkkk">#REF!</definedName>
    <definedName name="_xlnm.Print_Area" localSheetId="9">'2022对下转移支付分地区'!$A$1:$E$17</definedName>
    <definedName name="_xlnm.Print_Area" localSheetId="8">'2022对下转移支付分项目'!$A$1:$B$66</definedName>
    <definedName name="_xlnm.Print_Area" localSheetId="17">'2022国收'!$A$1:$D$10</definedName>
    <definedName name="_xlnm.Print_Area" localSheetId="18">'2022国支'!$A$1:$D$13</definedName>
    <definedName name="_xlnm.Print_Area" localSheetId="16">'2022基对下转移支付'!$A$1:$M$16</definedName>
    <definedName name="_xlnm.Print_Area" localSheetId="11">'2022基收'!$A$1:$D$18</definedName>
    <definedName name="_xlnm.Print_Area" localSheetId="12">'2022基支'!$A$1:$D$14</definedName>
    <definedName name="_xlnm.Print_Area" localSheetId="10">'2022三公'!$A$1:$D$10</definedName>
    <definedName name="_xlnm.Print_Area" localSheetId="23">'2022社收'!$A$1:$D$13</definedName>
    <definedName name="_xlnm.Print_Area" localSheetId="24">'2022社支 '!$A$1:$D$13</definedName>
    <definedName name="_xlnm.Print_Area" localSheetId="19">'2022省国收'!$A$1:$D$24</definedName>
    <definedName name="_xlnm.Print_Area" localSheetId="21">'2022省国支'!$A$1:$D$19</definedName>
    <definedName name="_xlnm.Print_Area" localSheetId="7">'2022省基本支出经济分类'!$A$1:$D$39</definedName>
    <definedName name="_xlnm.Print_Area" localSheetId="13">'2022省基收'!$A$1:$D$19</definedName>
    <definedName name="_xlnm.Print_Area" localSheetId="14">'2022省基收 (比预算)'!$A$1:$D$28</definedName>
    <definedName name="_xlnm.Print_Area" localSheetId="15">'2022省基支'!$A$1:$D$29</definedName>
    <definedName name="_xlnm.Print_Area" localSheetId="25">'2022省社收 '!$A$1:$D$33</definedName>
    <definedName name="_xlnm.Print_Area" localSheetId="26">'2022省社支 '!$A$1:$D$25</definedName>
    <definedName name="_xlnm.Print_Area" localSheetId="3">'2022省收'!$A$1:$D$26</definedName>
    <definedName name="_xlnm.Print_Area" localSheetId="4">'2022省收 (比预算)'!$A$1:$D$46</definedName>
    <definedName name="_xlnm.Print_Area" localSheetId="5">'2022省支'!$A$1:$D$470</definedName>
    <definedName name="_xlnm.Print_Area" localSheetId="6">'2022省支经济分类'!$A$1:$D$18</definedName>
    <definedName name="_xlnm.Print_Area" localSheetId="1">'2022收'!$A$1:$D$40</definedName>
    <definedName name="_xlnm.Print_Area" localSheetId="2">'2022支'!$A$1:$D$29</definedName>
    <definedName name="_xlnm.Print_Titles" localSheetId="8">'2022对下转移支付分项目'!$1:$4</definedName>
    <definedName name="_xlnm.Print_Titles" localSheetId="16">'2022基对下转移支付'!$1:$4</definedName>
    <definedName name="_xlnm.Print_Titles" localSheetId="10">'2022三公'!$1:$4</definedName>
    <definedName name="_xlnm.Print_Titles" localSheetId="7">'2022省基本支出经济分类'!$1:$4</definedName>
    <definedName name="_xlnm.Print_Titles" localSheetId="15">'2022省基支'!$1:$4</definedName>
    <definedName name="_xlnm.Print_Titles" localSheetId="5">'2022省支'!$1:$4</definedName>
    <definedName name="_xlnm.Print_Titles" localSheetId="6">'2022省支经济分类'!$1:$4</definedName>
    <definedName name="_xlnm.Print_Titles">#N/A</definedName>
    <definedName name="UU" localSheetId="8">#REF!</definedName>
    <definedName name="UU" localSheetId="16">#REF!</definedName>
    <definedName name="UU" localSheetId="20">#REF!</definedName>
    <definedName name="UU" localSheetId="7">#REF!</definedName>
    <definedName name="UU" localSheetId="14">#REF!</definedName>
    <definedName name="UU" localSheetId="15">#REF!</definedName>
    <definedName name="UU" localSheetId="4">#REF!</definedName>
    <definedName name="UU" localSheetId="5">#REF!</definedName>
    <definedName name="UU" localSheetId="6">#REF!</definedName>
    <definedName name="UU">#REF!</definedName>
    <definedName name="YY" localSheetId="8">#REF!</definedName>
    <definedName name="YY" localSheetId="16">#REF!</definedName>
    <definedName name="YY" localSheetId="20">#REF!</definedName>
    <definedName name="YY" localSheetId="7">#REF!</definedName>
    <definedName name="YY" localSheetId="14">#REF!</definedName>
    <definedName name="YY" localSheetId="15">#REF!</definedName>
    <definedName name="YY" localSheetId="4">#REF!</definedName>
    <definedName name="YY" localSheetId="5">#REF!</definedName>
    <definedName name="YY" localSheetId="6">#REF!</definedName>
    <definedName name="YY">#REF!</definedName>
    <definedName name="Z_0A549AED_8EA5_4A2E_B100_CF6825647C64_.wvu.Cols" localSheetId="3" hidden="1">'2022省收'!#REF!</definedName>
    <definedName name="Z_0A549AED_8EA5_4A2E_B100_CF6825647C64_.wvu.Cols" localSheetId="4" hidden="1">'2022省收 (比预算)'!$G:$H</definedName>
    <definedName name="Z_0A549AED_8EA5_4A2E_B100_CF6825647C64_.wvu.FilterData" localSheetId="8" hidden="1">'2022对下转移支付分项目'!$A$4:$B$67</definedName>
    <definedName name="Z_0A549AED_8EA5_4A2E_B100_CF6825647C64_.wvu.FilterData" localSheetId="7" hidden="1">'2022省基本支出经济分类'!$A$5:$D$38</definedName>
    <definedName name="Z_0A549AED_8EA5_4A2E_B100_CF6825647C64_.wvu.FilterData" localSheetId="5" hidden="1">'2022省支'!$A$5:$D$470</definedName>
    <definedName name="Z_0A549AED_8EA5_4A2E_B100_CF6825647C64_.wvu.PrintArea" localSheetId="9" hidden="1">'2022对下转移支付分地区'!$A$1:$E$17</definedName>
    <definedName name="Z_0A549AED_8EA5_4A2E_B100_CF6825647C64_.wvu.PrintArea" localSheetId="8" hidden="1">'2022对下转移支付分项目'!$A$1:$B$67</definedName>
    <definedName name="Z_0A549AED_8EA5_4A2E_B100_CF6825647C64_.wvu.PrintArea" localSheetId="16" hidden="1">'2022基对下转移支付'!$A$1:$M$16</definedName>
    <definedName name="Z_0A549AED_8EA5_4A2E_B100_CF6825647C64_.wvu.PrintArea" localSheetId="10" hidden="1">'2022三公'!$A$1:$D$10</definedName>
    <definedName name="Z_0A549AED_8EA5_4A2E_B100_CF6825647C64_.wvu.PrintArea" localSheetId="7" hidden="1">'2022省基本支出经济分类'!$A$1:$D$38</definedName>
    <definedName name="Z_0A549AED_8EA5_4A2E_B100_CF6825647C64_.wvu.PrintArea" localSheetId="13" hidden="1">'2022省基收'!$A$1:$D$19</definedName>
    <definedName name="Z_0A549AED_8EA5_4A2E_B100_CF6825647C64_.wvu.PrintArea" localSheetId="14" hidden="1">'2022省基收 (比预算)'!$A$1:$D$28</definedName>
    <definedName name="Z_0A549AED_8EA5_4A2E_B100_CF6825647C64_.wvu.PrintArea" localSheetId="15" hidden="1">'2022省基支'!$A$1:$D$29</definedName>
    <definedName name="Z_0A549AED_8EA5_4A2E_B100_CF6825647C64_.wvu.PrintArea" localSheetId="26" hidden="1">'2022省社支 '!$A$1:$D$25</definedName>
    <definedName name="Z_0A549AED_8EA5_4A2E_B100_CF6825647C64_.wvu.PrintArea" localSheetId="3" hidden="1">'2022省收'!$A$1:$D$26</definedName>
    <definedName name="Z_0A549AED_8EA5_4A2E_B100_CF6825647C64_.wvu.PrintArea" localSheetId="4" hidden="1">'2022省收 (比预算)'!$A$1:$D$46</definedName>
    <definedName name="Z_0A549AED_8EA5_4A2E_B100_CF6825647C64_.wvu.PrintArea" localSheetId="5" hidden="1">'2022省支'!$A$1:$D$470</definedName>
    <definedName name="Z_0A549AED_8EA5_4A2E_B100_CF6825647C64_.wvu.PrintArea" localSheetId="6" hidden="1">'2022省支经济分类'!$A$1:$D$18</definedName>
    <definedName name="Z_0A549AED_8EA5_4A2E_B100_CF6825647C64_.wvu.PrintArea" localSheetId="0" hidden="1">目录!$A$2:$B$35</definedName>
    <definedName name="Z_0A549AED_8EA5_4A2E_B100_CF6825647C64_.wvu.PrintTitles" localSheetId="8" hidden="1">'2022对下转移支付分项目'!$1:$4</definedName>
    <definedName name="Z_0A549AED_8EA5_4A2E_B100_CF6825647C64_.wvu.PrintTitles" localSheetId="16" hidden="1">'2022基对下转移支付'!$1:$4</definedName>
    <definedName name="Z_0A549AED_8EA5_4A2E_B100_CF6825647C64_.wvu.PrintTitles" localSheetId="10" hidden="1">'2022三公'!$1:$4</definedName>
    <definedName name="Z_0A549AED_8EA5_4A2E_B100_CF6825647C64_.wvu.PrintTitles" localSheetId="7" hidden="1">'2022省基本支出经济分类'!$1:$4</definedName>
    <definedName name="Z_0A549AED_8EA5_4A2E_B100_CF6825647C64_.wvu.PrintTitles" localSheetId="13" hidden="1">'2022省基收'!$1:$4</definedName>
    <definedName name="Z_0A549AED_8EA5_4A2E_B100_CF6825647C64_.wvu.PrintTitles" localSheetId="14" hidden="1">'2022省基收 (比预算)'!$1:$4</definedName>
    <definedName name="Z_0A549AED_8EA5_4A2E_B100_CF6825647C64_.wvu.PrintTitles" localSheetId="15" hidden="1">'2022省基支'!$1:$4</definedName>
    <definedName name="Z_0A549AED_8EA5_4A2E_B100_CF6825647C64_.wvu.PrintTitles" localSheetId="26" hidden="1">'2022省社支 '!$1:$4</definedName>
    <definedName name="Z_0A549AED_8EA5_4A2E_B100_CF6825647C64_.wvu.PrintTitles" localSheetId="3" hidden="1">'2022省收'!$1:$4</definedName>
    <definedName name="Z_0A549AED_8EA5_4A2E_B100_CF6825647C64_.wvu.PrintTitles" localSheetId="4" hidden="1">'2022省收 (比预算)'!$1:$4</definedName>
    <definedName name="Z_0A549AED_8EA5_4A2E_B100_CF6825647C64_.wvu.PrintTitles" localSheetId="5" hidden="1">'2022省支'!$1:$4</definedName>
    <definedName name="Z_0A549AED_8EA5_4A2E_B100_CF6825647C64_.wvu.PrintTitles" localSheetId="6" hidden="1">'2022省支经济分类'!$1:$4</definedName>
    <definedName name="Z_0A549AED_8EA5_4A2E_B100_CF6825647C64_.wvu.PrintTitles" localSheetId="0" hidden="1">目录!$2:$3</definedName>
    <definedName name="Z_0A549AED_8EA5_4A2E_B100_CF6825647C64_.wvu.Rows" localSheetId="13" hidden="1">'2022省基收'!#REF!,'2022省基收'!#REF!,'2022省基收'!#REF!,'2022省基收'!#REF!,'2022省基收'!#REF!,'2022省基收'!#REF!</definedName>
    <definedName name="Z_0A549AED_8EA5_4A2E_B100_CF6825647C64_.wvu.Rows" localSheetId="14" hidden="1">'2022省基收 (比预算)'!#REF!,'2022省基收 (比预算)'!$12:$13,'2022省基收 (比预算)'!#REF!,'2022省基收 (比预算)'!$16:$17,'2022省基收 (比预算)'!$23:$24,'2022省基收 (比预算)'!$26:$26</definedName>
    <definedName name="Z_0A549AED_8EA5_4A2E_B100_CF6825647C64_.wvu.Rows" localSheetId="15" hidden="1">'2022省基支'!$12:$12,'2022省基支'!$25:$26,'2022省基支'!#REF!,'2022省基支'!$29:$29</definedName>
    <definedName name="Z_0A549AED_8EA5_4A2E_B100_CF6825647C64_.wvu.Rows" localSheetId="26" hidden="1">'2022省社支 '!#REF!,'2022省社支 '!#REF!,'2022省社支 '!$23:$23</definedName>
    <definedName name="Z_0A549AED_8EA5_4A2E_B100_CF6825647C64_.wvu.Rows" localSheetId="3" hidden="1">'2022省收'!#REF!,'2022省收'!#REF!,'2022省收'!#REF!,'2022省收'!#REF!,'2022省收'!#REF!,'2022省收'!$10:$10,'2022省收'!#REF!,'2022省收'!#REF!,'2022省收'!$19:$19,'2022省收'!#REF!,'2022省收'!#REF!,'2022省收'!#REF!,'2022省收'!#REF!,'2022省收'!#REF!</definedName>
    <definedName name="Z_0A549AED_8EA5_4A2E_B100_CF6825647C64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1BA3EBAD_5013_4DDA_8D35_278D5864A5E9_.wvu.Cols" localSheetId="3" hidden="1">'2022省收'!#REF!</definedName>
    <definedName name="Z_1BA3EBAD_5013_4DDA_8D35_278D5864A5E9_.wvu.Cols" localSheetId="4" hidden="1">'2022省收 (比预算)'!$G:$H</definedName>
    <definedName name="Z_1BA3EBAD_5013_4DDA_8D35_278D5864A5E9_.wvu.Cols" localSheetId="1" hidden="1">'2022收'!#REF!</definedName>
    <definedName name="Z_1BA3EBAD_5013_4DDA_8D35_278D5864A5E9_.wvu.Cols" localSheetId="2" hidden="1">'2022支'!#REF!</definedName>
    <definedName name="Z_1BA3EBAD_5013_4DDA_8D35_278D5864A5E9_.wvu.FilterData" localSheetId="8" hidden="1">'2022对下转移支付分项目'!$A$4:$B$67</definedName>
    <definedName name="Z_1BA3EBAD_5013_4DDA_8D35_278D5864A5E9_.wvu.FilterData" localSheetId="7" hidden="1">'2022省基本支出经济分类'!$A$5:$D$38</definedName>
    <definedName name="Z_1BA3EBAD_5013_4DDA_8D35_278D5864A5E9_.wvu.FilterData" localSheetId="5" hidden="1">'2022省支'!$A$5:$D$470</definedName>
    <definedName name="Z_1BA3EBAD_5013_4DDA_8D35_278D5864A5E9_.wvu.PrintArea" localSheetId="9" hidden="1">'2022对下转移支付分地区'!$A$1:$E$17</definedName>
    <definedName name="Z_1BA3EBAD_5013_4DDA_8D35_278D5864A5E9_.wvu.PrintArea" localSheetId="8" hidden="1">'2022对下转移支付分项目'!$A$1:$B$67</definedName>
    <definedName name="Z_1BA3EBAD_5013_4DDA_8D35_278D5864A5E9_.wvu.PrintArea" localSheetId="16" hidden="1">'2022基对下转移支付'!$A$1:$M$16</definedName>
    <definedName name="Z_1BA3EBAD_5013_4DDA_8D35_278D5864A5E9_.wvu.PrintArea" localSheetId="11" hidden="1">'2022基收'!$A$1:$D$18</definedName>
    <definedName name="Z_1BA3EBAD_5013_4DDA_8D35_278D5864A5E9_.wvu.PrintArea" localSheetId="12" hidden="1">'2022基支'!$A$1:$D$13</definedName>
    <definedName name="Z_1BA3EBAD_5013_4DDA_8D35_278D5864A5E9_.wvu.PrintArea" localSheetId="10" hidden="1">'2022三公'!$A$1:$D$10</definedName>
    <definedName name="Z_1BA3EBAD_5013_4DDA_8D35_278D5864A5E9_.wvu.PrintArea" localSheetId="23" hidden="1">'2022社收'!$A$1:$D$13</definedName>
    <definedName name="Z_1BA3EBAD_5013_4DDA_8D35_278D5864A5E9_.wvu.PrintArea" localSheetId="24" hidden="1">'2022社支 '!$A$1:$D$13</definedName>
    <definedName name="Z_1BA3EBAD_5013_4DDA_8D35_278D5864A5E9_.wvu.PrintArea" localSheetId="7" hidden="1">'2022省基本支出经济分类'!$A$1:$D$38</definedName>
    <definedName name="Z_1BA3EBAD_5013_4DDA_8D35_278D5864A5E9_.wvu.PrintArea" localSheetId="13" hidden="1">'2022省基收'!$A$1:$D$19</definedName>
    <definedName name="Z_1BA3EBAD_5013_4DDA_8D35_278D5864A5E9_.wvu.PrintArea" localSheetId="14" hidden="1">'2022省基收 (比预算)'!$A$1:$D$28</definedName>
    <definedName name="Z_1BA3EBAD_5013_4DDA_8D35_278D5864A5E9_.wvu.PrintArea" localSheetId="15" hidden="1">'2022省基支'!$A$1:$D$29</definedName>
    <definedName name="Z_1BA3EBAD_5013_4DDA_8D35_278D5864A5E9_.wvu.PrintArea" localSheetId="26" hidden="1">'2022省社支 '!$A$1:$D$25</definedName>
    <definedName name="Z_1BA3EBAD_5013_4DDA_8D35_278D5864A5E9_.wvu.PrintArea" localSheetId="3" hidden="1">'2022省收'!$A$1:$D$26</definedName>
    <definedName name="Z_1BA3EBAD_5013_4DDA_8D35_278D5864A5E9_.wvu.PrintArea" localSheetId="4" hidden="1">'2022省收 (比预算)'!$A$1:$D$46</definedName>
    <definedName name="Z_1BA3EBAD_5013_4DDA_8D35_278D5864A5E9_.wvu.PrintArea" localSheetId="5" hidden="1">'2022省支'!$A$1:$D$470</definedName>
    <definedName name="Z_1BA3EBAD_5013_4DDA_8D35_278D5864A5E9_.wvu.PrintArea" localSheetId="6" hidden="1">'2022省支经济分类'!$A$1:$D$18</definedName>
    <definedName name="Z_1BA3EBAD_5013_4DDA_8D35_278D5864A5E9_.wvu.PrintArea" localSheetId="1" hidden="1">'2022收'!$A$1:$D$40</definedName>
    <definedName name="Z_1BA3EBAD_5013_4DDA_8D35_278D5864A5E9_.wvu.PrintArea" localSheetId="2" hidden="1">'2022支'!$A$1:$D$29</definedName>
    <definedName name="Z_1BA3EBAD_5013_4DDA_8D35_278D5864A5E9_.wvu.PrintArea" localSheetId="0" hidden="1">目录!$A$2:$B$35</definedName>
    <definedName name="Z_1BA3EBAD_5013_4DDA_8D35_278D5864A5E9_.wvu.PrintTitles" localSheetId="8" hidden="1">'2022对下转移支付分项目'!$1:$4</definedName>
    <definedName name="Z_1BA3EBAD_5013_4DDA_8D35_278D5864A5E9_.wvu.PrintTitles" localSheetId="16" hidden="1">'2022基对下转移支付'!$1:$4</definedName>
    <definedName name="Z_1BA3EBAD_5013_4DDA_8D35_278D5864A5E9_.wvu.PrintTitles" localSheetId="11" hidden="1">'2022基收'!$1:$4</definedName>
    <definedName name="Z_1BA3EBAD_5013_4DDA_8D35_278D5864A5E9_.wvu.PrintTitles" localSheetId="12" hidden="1">'2022基支'!$1:$4</definedName>
    <definedName name="Z_1BA3EBAD_5013_4DDA_8D35_278D5864A5E9_.wvu.PrintTitles" localSheetId="10" hidden="1">'2022三公'!$1:$4</definedName>
    <definedName name="Z_1BA3EBAD_5013_4DDA_8D35_278D5864A5E9_.wvu.PrintTitles" localSheetId="23" hidden="1">'2022社收'!$1:$4</definedName>
    <definedName name="Z_1BA3EBAD_5013_4DDA_8D35_278D5864A5E9_.wvu.PrintTitles" localSheetId="24" hidden="1">'2022社支 '!$1:$4</definedName>
    <definedName name="Z_1BA3EBAD_5013_4DDA_8D35_278D5864A5E9_.wvu.PrintTitles" localSheetId="7" hidden="1">'2022省基本支出经济分类'!$1:$4</definedName>
    <definedName name="Z_1BA3EBAD_5013_4DDA_8D35_278D5864A5E9_.wvu.PrintTitles" localSheetId="13" hidden="1">'2022省基收'!$1:$4</definedName>
    <definedName name="Z_1BA3EBAD_5013_4DDA_8D35_278D5864A5E9_.wvu.PrintTitles" localSheetId="14" hidden="1">'2022省基收 (比预算)'!$1:$4</definedName>
    <definedName name="Z_1BA3EBAD_5013_4DDA_8D35_278D5864A5E9_.wvu.PrintTitles" localSheetId="15" hidden="1">'2022省基支'!$1:$4</definedName>
    <definedName name="Z_1BA3EBAD_5013_4DDA_8D35_278D5864A5E9_.wvu.PrintTitles" localSheetId="26" hidden="1">'2022省社支 '!$1:$4</definedName>
    <definedName name="Z_1BA3EBAD_5013_4DDA_8D35_278D5864A5E9_.wvu.PrintTitles" localSheetId="3" hidden="1">'2022省收'!$1:$4</definedName>
    <definedName name="Z_1BA3EBAD_5013_4DDA_8D35_278D5864A5E9_.wvu.PrintTitles" localSheetId="4" hidden="1">'2022省收 (比预算)'!$1:$4</definedName>
    <definedName name="Z_1BA3EBAD_5013_4DDA_8D35_278D5864A5E9_.wvu.PrintTitles" localSheetId="5" hidden="1">'2022省支'!$1:$4</definedName>
    <definedName name="Z_1BA3EBAD_5013_4DDA_8D35_278D5864A5E9_.wvu.PrintTitles" localSheetId="6" hidden="1">'2022省支经济分类'!$1:$4</definedName>
    <definedName name="Z_1BA3EBAD_5013_4DDA_8D35_278D5864A5E9_.wvu.PrintTitles" localSheetId="1" hidden="1">'2022收'!$1:$4</definedName>
    <definedName name="Z_1BA3EBAD_5013_4DDA_8D35_278D5864A5E9_.wvu.PrintTitles" localSheetId="2" hidden="1">'2022支'!$1:$4</definedName>
    <definedName name="Z_1BA3EBAD_5013_4DDA_8D35_278D5864A5E9_.wvu.PrintTitles" localSheetId="0" hidden="1">目录!$2:$3</definedName>
    <definedName name="Z_1BA3EBAD_5013_4DDA_8D35_278D5864A5E9_.wvu.Rows" localSheetId="11" hidden="1">'2022基收'!#REF!,'2022基收'!$16:$16</definedName>
    <definedName name="Z_1BA3EBAD_5013_4DDA_8D35_278D5864A5E9_.wvu.Rows" localSheetId="12" hidden="1">'2022基支'!$13:$13</definedName>
    <definedName name="Z_1BA3EBAD_5013_4DDA_8D35_278D5864A5E9_.wvu.Rows" localSheetId="13" hidden="1">'2022省基收'!#REF!,'2022省基收'!#REF!,'2022省基收'!#REF!,'2022省基收'!#REF!,'2022省基收'!#REF!,'2022省基收'!#REF!</definedName>
    <definedName name="Z_1BA3EBAD_5013_4DDA_8D35_278D5864A5E9_.wvu.Rows" localSheetId="14" hidden="1">'2022省基收 (比预算)'!#REF!,'2022省基收 (比预算)'!$12:$13,'2022省基收 (比预算)'!#REF!,'2022省基收 (比预算)'!$16:$17,'2022省基收 (比预算)'!$23:$24,'2022省基收 (比预算)'!$26:$26</definedName>
    <definedName name="Z_1BA3EBAD_5013_4DDA_8D35_278D5864A5E9_.wvu.Rows" localSheetId="15" hidden="1">'2022省基支'!$12:$12,'2022省基支'!$25:$26,'2022省基支'!#REF!,'2022省基支'!$29:$29</definedName>
    <definedName name="Z_1BA3EBAD_5013_4DDA_8D35_278D5864A5E9_.wvu.Rows" localSheetId="26" hidden="1">'2022省社支 '!#REF!,'2022省社支 '!#REF!,'2022省社支 '!$23:$23</definedName>
    <definedName name="Z_1BA3EBAD_5013_4DDA_8D35_278D5864A5E9_.wvu.Rows" localSheetId="3" hidden="1">'2022省收'!#REF!,'2022省收'!#REF!,'2022省收'!#REF!,'2022省收'!#REF!,'2022省收'!#REF!,'2022省收'!$10:$10,'2022省收'!#REF!,'2022省收'!#REF!,'2022省收'!$19:$19,'2022省收'!#REF!,'2022省收'!#REF!,'2022省收'!#REF!,'2022省收'!#REF!,'2022省收'!#REF!</definedName>
    <definedName name="Z_1BA3EBAD_5013_4DDA_8D35_278D5864A5E9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1BA3EBAD_5013_4DDA_8D35_278D5864A5E9_.wvu.Rows" localSheetId="1" hidden="1">'2022收'!$33:$33,'2022收'!$35:$36,'2022收'!#REF!</definedName>
    <definedName name="Z_1BA3EBAD_5013_4DDA_8D35_278D5864A5E9_.wvu.Rows" localSheetId="2" hidden="1">'2022支'!#REF!</definedName>
    <definedName name="Z_30B70321_A552_4B00_9D74_037CD0E4A0B9_.wvu.Cols" localSheetId="3" hidden="1">'2022省收'!#REF!</definedName>
    <definedName name="Z_30B70321_A552_4B00_9D74_037CD0E4A0B9_.wvu.Cols" localSheetId="4" hidden="1">'2022省收 (比预算)'!$G:$H</definedName>
    <definedName name="Z_30B70321_A552_4B00_9D74_037CD0E4A0B9_.wvu.FilterData" localSheetId="8" hidden="1">'2022对下转移支付分项目'!$A$4:$B$67</definedName>
    <definedName name="Z_30B70321_A552_4B00_9D74_037CD0E4A0B9_.wvu.FilterData" localSheetId="7" hidden="1">'2022省基本支出经济分类'!$A$5:$D$38</definedName>
    <definedName name="Z_30B70321_A552_4B00_9D74_037CD0E4A0B9_.wvu.FilterData" localSheetId="5" hidden="1">'2022省支'!$A$5:$D$470</definedName>
    <definedName name="Z_30B70321_A552_4B00_9D74_037CD0E4A0B9_.wvu.PrintArea" localSheetId="9" hidden="1">'2022对下转移支付分地区'!$A$1:$E$17</definedName>
    <definedName name="Z_30B70321_A552_4B00_9D74_037CD0E4A0B9_.wvu.PrintArea" localSheetId="8" hidden="1">'2022对下转移支付分项目'!$A$1:$B$67</definedName>
    <definedName name="Z_30B70321_A552_4B00_9D74_037CD0E4A0B9_.wvu.PrintArea" localSheetId="16" hidden="1">'2022基对下转移支付'!$A$1:$M$16</definedName>
    <definedName name="Z_30B70321_A552_4B00_9D74_037CD0E4A0B9_.wvu.PrintArea" localSheetId="10" hidden="1">'2022三公'!$A$1:$D$10</definedName>
    <definedName name="Z_30B70321_A552_4B00_9D74_037CD0E4A0B9_.wvu.PrintArea" localSheetId="7" hidden="1">'2022省基本支出经济分类'!$A$1:$D$38</definedName>
    <definedName name="Z_30B70321_A552_4B00_9D74_037CD0E4A0B9_.wvu.PrintArea" localSheetId="13" hidden="1">'2022省基收'!$A$1:$D$19</definedName>
    <definedName name="Z_30B70321_A552_4B00_9D74_037CD0E4A0B9_.wvu.PrintArea" localSheetId="14" hidden="1">'2022省基收 (比预算)'!$A$1:$D$28</definedName>
    <definedName name="Z_30B70321_A552_4B00_9D74_037CD0E4A0B9_.wvu.PrintArea" localSheetId="15" hidden="1">'2022省基支'!$A$1:$D$29</definedName>
    <definedName name="Z_30B70321_A552_4B00_9D74_037CD0E4A0B9_.wvu.PrintArea" localSheetId="26" hidden="1">'2022省社支 '!$A$1:$D$25</definedName>
    <definedName name="Z_30B70321_A552_4B00_9D74_037CD0E4A0B9_.wvu.PrintArea" localSheetId="3" hidden="1">'2022省收'!$A$1:$D$26</definedName>
    <definedName name="Z_30B70321_A552_4B00_9D74_037CD0E4A0B9_.wvu.PrintArea" localSheetId="4" hidden="1">'2022省收 (比预算)'!$A$1:$D$46</definedName>
    <definedName name="Z_30B70321_A552_4B00_9D74_037CD0E4A0B9_.wvu.PrintArea" localSheetId="5" hidden="1">'2022省支'!$A$1:$D$470</definedName>
    <definedName name="Z_30B70321_A552_4B00_9D74_037CD0E4A0B9_.wvu.PrintArea" localSheetId="6" hidden="1">'2022省支经济分类'!$A$1:$D$18</definedName>
    <definedName name="Z_30B70321_A552_4B00_9D74_037CD0E4A0B9_.wvu.PrintArea" localSheetId="0" hidden="1">目录!$A$2:$B$35</definedName>
    <definedName name="Z_30B70321_A552_4B00_9D74_037CD0E4A0B9_.wvu.PrintTitles" localSheetId="8" hidden="1">'2022对下转移支付分项目'!$1:$4</definedName>
    <definedName name="Z_30B70321_A552_4B00_9D74_037CD0E4A0B9_.wvu.PrintTitles" localSheetId="16" hidden="1">'2022基对下转移支付'!$1:$4</definedName>
    <definedName name="Z_30B70321_A552_4B00_9D74_037CD0E4A0B9_.wvu.PrintTitles" localSheetId="10" hidden="1">'2022三公'!$1:$4</definedName>
    <definedName name="Z_30B70321_A552_4B00_9D74_037CD0E4A0B9_.wvu.PrintTitles" localSheetId="7" hidden="1">'2022省基本支出经济分类'!$1:$4</definedName>
    <definedName name="Z_30B70321_A552_4B00_9D74_037CD0E4A0B9_.wvu.PrintTitles" localSheetId="13" hidden="1">'2022省基收'!$1:$4</definedName>
    <definedName name="Z_30B70321_A552_4B00_9D74_037CD0E4A0B9_.wvu.PrintTitles" localSheetId="14" hidden="1">'2022省基收 (比预算)'!$1:$4</definedName>
    <definedName name="Z_30B70321_A552_4B00_9D74_037CD0E4A0B9_.wvu.PrintTitles" localSheetId="15" hidden="1">'2022省基支'!$1:$4</definedName>
    <definedName name="Z_30B70321_A552_4B00_9D74_037CD0E4A0B9_.wvu.PrintTitles" localSheetId="26" hidden="1">'2022省社支 '!$1:$4</definedName>
    <definedName name="Z_30B70321_A552_4B00_9D74_037CD0E4A0B9_.wvu.PrintTitles" localSheetId="3" hidden="1">'2022省收'!$1:$4</definedName>
    <definedName name="Z_30B70321_A552_4B00_9D74_037CD0E4A0B9_.wvu.PrintTitles" localSheetId="4" hidden="1">'2022省收 (比预算)'!$1:$4</definedName>
    <definedName name="Z_30B70321_A552_4B00_9D74_037CD0E4A0B9_.wvu.PrintTitles" localSheetId="5" hidden="1">'2022省支'!$1:$4</definedName>
    <definedName name="Z_30B70321_A552_4B00_9D74_037CD0E4A0B9_.wvu.PrintTitles" localSheetId="6" hidden="1">'2022省支经济分类'!$1:$4</definedName>
    <definedName name="Z_30B70321_A552_4B00_9D74_037CD0E4A0B9_.wvu.PrintTitles" localSheetId="0" hidden="1">目录!$2:$3</definedName>
    <definedName name="Z_30B70321_A552_4B00_9D74_037CD0E4A0B9_.wvu.Rows" localSheetId="13" hidden="1">'2022省基收'!#REF!,'2022省基收'!#REF!,'2022省基收'!#REF!,'2022省基收'!$14:$14,'2022省基收'!#REF!,'2022省基收'!#REF!</definedName>
    <definedName name="Z_30B70321_A552_4B00_9D74_037CD0E4A0B9_.wvu.Rows" localSheetId="14" hidden="1">'2022省基收 (比预算)'!#REF!,'2022省基收 (比预算)'!#REF!,'2022省基收 (比预算)'!#REF!,'2022省基收 (比预算)'!$20:$20,'2022省基收 (比预算)'!$23:$24,'2022省基收 (比预算)'!$26:$26</definedName>
    <definedName name="Z_30B70321_A552_4B00_9D74_037CD0E4A0B9_.wvu.Rows" localSheetId="15" hidden="1">'2022省基支'!$12:$12,'2022省基支'!#REF!,'2022省基支'!$25:$26,'2022省基支'!#REF!,'2022省基支'!$29:$29</definedName>
    <definedName name="Z_30B70321_A552_4B00_9D74_037CD0E4A0B9_.wvu.Rows" localSheetId="26" hidden="1">'2022省社支 '!#REF!,'2022省社支 '!#REF!,'2022省社支 '!$23:$23</definedName>
    <definedName name="Z_30B70321_A552_4B00_9D74_037CD0E4A0B9_.wvu.Rows" localSheetId="3" hidden="1">'2022省收'!#REF!,'2022省收'!#REF!,'2022省收'!#REF!,'2022省收'!#REF!,'2022省收'!#REF!,'2022省收'!#REF!,'2022省收'!#REF!,'2022省收'!#REF!,'2022省收'!#REF!,'2022省收'!#REF!,'2022省收'!#REF!</definedName>
    <definedName name="Z_30B70321_A552_4B00_9D74_037CD0E4A0B9_.wvu.Rows" localSheetId="4" hidden="1">'2022省收 (比预算)'!$7:$7,'2022省收 (比预算)'!$9:$18,'2022省收 (比预算)'!$20:$20,'2022省收 (比预算)'!$27:$27,'2022省收 (比预算)'!$29:$29,'2022省收 (比预算)'!$36:$38,'2022省收 (比预算)'!$40:$40,'2022省收 (比预算)'!#REF!,'2022省收 (比预算)'!#REF!,'2022省收 (比预算)'!#REF!,'2022省收 (比预算)'!#REF!</definedName>
    <definedName name="Z_4033E5B0_3E5B_46CF_9C81_4C19272D0A36_.wvu.Cols" localSheetId="3" hidden="1">'2022省收'!#REF!</definedName>
    <definedName name="Z_4033E5B0_3E5B_46CF_9C81_4C19272D0A36_.wvu.Cols" localSheetId="4" hidden="1">'2022省收 (比预算)'!$G:$H</definedName>
    <definedName name="Z_4033E5B0_3E5B_46CF_9C81_4C19272D0A36_.wvu.FilterData" localSheetId="8" hidden="1">'2022对下转移支付分项目'!$A$4:$B$67</definedName>
    <definedName name="Z_4033E5B0_3E5B_46CF_9C81_4C19272D0A36_.wvu.FilterData" localSheetId="7" hidden="1">'2022省基本支出经济分类'!$A$5:$D$38</definedName>
    <definedName name="Z_4033E5B0_3E5B_46CF_9C81_4C19272D0A36_.wvu.FilterData" localSheetId="5" hidden="1">'2022省支'!$A$5:$D$470</definedName>
    <definedName name="Z_4033E5B0_3E5B_46CF_9C81_4C19272D0A36_.wvu.PrintArea" localSheetId="9" hidden="1">'2022对下转移支付分地区'!$A$1:$E$17</definedName>
    <definedName name="Z_4033E5B0_3E5B_46CF_9C81_4C19272D0A36_.wvu.PrintArea" localSheetId="8" hidden="1">'2022对下转移支付分项目'!$A$1:$B$67</definedName>
    <definedName name="Z_4033E5B0_3E5B_46CF_9C81_4C19272D0A36_.wvu.PrintArea" localSheetId="16" hidden="1">'2022基对下转移支付'!$A$1:$M$16</definedName>
    <definedName name="Z_4033E5B0_3E5B_46CF_9C81_4C19272D0A36_.wvu.PrintArea" localSheetId="10" hidden="1">'2022三公'!$A$1:$D$10</definedName>
    <definedName name="Z_4033E5B0_3E5B_46CF_9C81_4C19272D0A36_.wvu.PrintArea" localSheetId="7" hidden="1">'2022省基本支出经济分类'!$A$1:$D$38</definedName>
    <definedName name="Z_4033E5B0_3E5B_46CF_9C81_4C19272D0A36_.wvu.PrintArea" localSheetId="13" hidden="1">'2022省基收'!$A$1:$D$19</definedName>
    <definedName name="Z_4033E5B0_3E5B_46CF_9C81_4C19272D0A36_.wvu.PrintArea" localSheetId="14" hidden="1">'2022省基收 (比预算)'!$A$1:$D$28</definedName>
    <definedName name="Z_4033E5B0_3E5B_46CF_9C81_4C19272D0A36_.wvu.PrintArea" localSheetId="15" hidden="1">'2022省基支'!$A$1:$D$29</definedName>
    <definedName name="Z_4033E5B0_3E5B_46CF_9C81_4C19272D0A36_.wvu.PrintArea" localSheetId="26" hidden="1">'2022省社支 '!$A$1:$D$25</definedName>
    <definedName name="Z_4033E5B0_3E5B_46CF_9C81_4C19272D0A36_.wvu.PrintArea" localSheetId="3" hidden="1">'2022省收'!$A$1:$D$26</definedName>
    <definedName name="Z_4033E5B0_3E5B_46CF_9C81_4C19272D0A36_.wvu.PrintArea" localSheetId="4" hidden="1">'2022省收 (比预算)'!$A$1:$D$46</definedName>
    <definedName name="Z_4033E5B0_3E5B_46CF_9C81_4C19272D0A36_.wvu.PrintArea" localSheetId="5" hidden="1">'2022省支'!$A$1:$D$470</definedName>
    <definedName name="Z_4033E5B0_3E5B_46CF_9C81_4C19272D0A36_.wvu.PrintArea" localSheetId="6" hidden="1">'2022省支经济分类'!$A$1:$D$18</definedName>
    <definedName name="Z_4033E5B0_3E5B_46CF_9C81_4C19272D0A36_.wvu.PrintArea" localSheetId="0" hidden="1">目录!$A$2:$B$35</definedName>
    <definedName name="Z_4033E5B0_3E5B_46CF_9C81_4C19272D0A36_.wvu.PrintTitles" localSheetId="8" hidden="1">'2022对下转移支付分项目'!$1:$4</definedName>
    <definedName name="Z_4033E5B0_3E5B_46CF_9C81_4C19272D0A36_.wvu.PrintTitles" localSheetId="16" hidden="1">'2022基对下转移支付'!$1:$4</definedName>
    <definedName name="Z_4033E5B0_3E5B_46CF_9C81_4C19272D0A36_.wvu.PrintTitles" localSheetId="10" hidden="1">'2022三公'!$1:$4</definedName>
    <definedName name="Z_4033E5B0_3E5B_46CF_9C81_4C19272D0A36_.wvu.PrintTitles" localSheetId="7" hidden="1">'2022省基本支出经济分类'!$1:$4</definedName>
    <definedName name="Z_4033E5B0_3E5B_46CF_9C81_4C19272D0A36_.wvu.PrintTitles" localSheetId="13" hidden="1">'2022省基收'!$1:$4</definedName>
    <definedName name="Z_4033E5B0_3E5B_46CF_9C81_4C19272D0A36_.wvu.PrintTitles" localSheetId="14" hidden="1">'2022省基收 (比预算)'!$1:$4</definedName>
    <definedName name="Z_4033E5B0_3E5B_46CF_9C81_4C19272D0A36_.wvu.PrintTitles" localSheetId="15" hidden="1">'2022省基支'!$1:$4</definedName>
    <definedName name="Z_4033E5B0_3E5B_46CF_9C81_4C19272D0A36_.wvu.PrintTitles" localSheetId="26" hidden="1">'2022省社支 '!$1:$4</definedName>
    <definedName name="Z_4033E5B0_3E5B_46CF_9C81_4C19272D0A36_.wvu.PrintTitles" localSheetId="3" hidden="1">'2022省收'!$1:$4</definedName>
    <definedName name="Z_4033E5B0_3E5B_46CF_9C81_4C19272D0A36_.wvu.PrintTitles" localSheetId="4" hidden="1">'2022省收 (比预算)'!$1:$4</definedName>
    <definedName name="Z_4033E5B0_3E5B_46CF_9C81_4C19272D0A36_.wvu.PrintTitles" localSheetId="5" hidden="1">'2022省支'!$1:$4</definedName>
    <definedName name="Z_4033E5B0_3E5B_46CF_9C81_4C19272D0A36_.wvu.PrintTitles" localSheetId="6" hidden="1">'2022省支经济分类'!$1:$4</definedName>
    <definedName name="Z_4033E5B0_3E5B_46CF_9C81_4C19272D0A36_.wvu.PrintTitles" localSheetId="0" hidden="1">目录!$2:$3</definedName>
    <definedName name="Z_4033E5B0_3E5B_46CF_9C81_4C19272D0A36_.wvu.Rows" localSheetId="13" hidden="1">'2022省基收'!#REF!,'2022省基收'!#REF!,'2022省基收'!#REF!,'2022省基收'!#REF!,'2022省基收'!#REF!,'2022省基收'!#REF!</definedName>
    <definedName name="Z_4033E5B0_3E5B_46CF_9C81_4C19272D0A36_.wvu.Rows" localSheetId="14" hidden="1">'2022省基收 (比预算)'!#REF!,'2022省基收 (比预算)'!$12:$13,'2022省基收 (比预算)'!#REF!,'2022省基收 (比预算)'!$16:$17,'2022省基收 (比预算)'!$23:$24,'2022省基收 (比预算)'!$26:$26</definedName>
    <definedName name="Z_4033E5B0_3E5B_46CF_9C81_4C19272D0A36_.wvu.Rows" localSheetId="15" hidden="1">'2022省基支'!$12:$12,'2022省基支'!$25:$26,'2022省基支'!#REF!,'2022省基支'!$29:$29</definedName>
    <definedName name="Z_4033E5B0_3E5B_46CF_9C81_4C19272D0A36_.wvu.Rows" localSheetId="26" hidden="1">'2022省社支 '!#REF!,'2022省社支 '!#REF!,'2022省社支 '!$23:$23</definedName>
    <definedName name="Z_4033E5B0_3E5B_46CF_9C81_4C19272D0A36_.wvu.Rows" localSheetId="3" hidden="1">'2022省收'!#REF!,'2022省收'!#REF!,'2022省收'!#REF!,'2022省收'!#REF!,'2022省收'!#REF!,'2022省收'!$10:$10,'2022省收'!#REF!,'2022省收'!#REF!,'2022省收'!$19:$19,'2022省收'!#REF!,'2022省收'!#REF!,'2022省收'!#REF!,'2022省收'!#REF!,'2022省收'!#REF!</definedName>
    <definedName name="Z_4033E5B0_3E5B_46CF_9C81_4C19272D0A36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4A3645F2_DA55_4621_AF41_83397769C14B_.wvu.Cols" localSheetId="3" hidden="1">'2022省收'!#REF!</definedName>
    <definedName name="Z_4A3645F2_DA55_4621_AF41_83397769C14B_.wvu.Cols" localSheetId="4" hidden="1">'2022省收 (比预算)'!$G:$H</definedName>
    <definedName name="Z_4A3645F2_DA55_4621_AF41_83397769C14B_.wvu.Cols" localSheetId="1" hidden="1">'2022收'!#REF!</definedName>
    <definedName name="Z_4A3645F2_DA55_4621_AF41_83397769C14B_.wvu.Cols" localSheetId="2" hidden="1">'2022支'!#REF!</definedName>
    <definedName name="Z_4A3645F2_DA55_4621_AF41_83397769C14B_.wvu.FilterData" localSheetId="8" hidden="1">'2022对下转移支付分项目'!$A$4:$B$67</definedName>
    <definedName name="Z_4A3645F2_DA55_4621_AF41_83397769C14B_.wvu.FilterData" localSheetId="7" hidden="1">'2022省基本支出经济分类'!$A$5:$D$38</definedName>
    <definedName name="Z_4A3645F2_DA55_4621_AF41_83397769C14B_.wvu.FilterData" localSheetId="5" hidden="1">'2022省支'!$A$5:$D$470</definedName>
    <definedName name="Z_4A3645F2_DA55_4621_AF41_83397769C14B_.wvu.PrintArea" localSheetId="9" hidden="1">'2022对下转移支付分地区'!$A$1:$E$17</definedName>
    <definedName name="Z_4A3645F2_DA55_4621_AF41_83397769C14B_.wvu.PrintArea" localSheetId="8" hidden="1">'2022对下转移支付分项目'!$A$1:$B$67</definedName>
    <definedName name="Z_4A3645F2_DA55_4621_AF41_83397769C14B_.wvu.PrintArea" localSheetId="16" hidden="1">'2022基对下转移支付'!$A$1:$M$16</definedName>
    <definedName name="Z_4A3645F2_DA55_4621_AF41_83397769C14B_.wvu.PrintArea" localSheetId="11" hidden="1">'2022基收'!$A$1:$D$18</definedName>
    <definedName name="Z_4A3645F2_DA55_4621_AF41_83397769C14B_.wvu.PrintArea" localSheetId="12" hidden="1">'2022基支'!$A$1:$D$13</definedName>
    <definedName name="Z_4A3645F2_DA55_4621_AF41_83397769C14B_.wvu.PrintArea" localSheetId="10" hidden="1">'2022三公'!$A$1:$D$10</definedName>
    <definedName name="Z_4A3645F2_DA55_4621_AF41_83397769C14B_.wvu.PrintArea" localSheetId="23" hidden="1">'2022社收'!$A$1:$D$13</definedName>
    <definedName name="Z_4A3645F2_DA55_4621_AF41_83397769C14B_.wvu.PrintArea" localSheetId="24" hidden="1">'2022社支 '!$A$1:$D$13</definedName>
    <definedName name="Z_4A3645F2_DA55_4621_AF41_83397769C14B_.wvu.PrintArea" localSheetId="7" hidden="1">'2022省基本支出经济分类'!$A$1:$D$38</definedName>
    <definedName name="Z_4A3645F2_DA55_4621_AF41_83397769C14B_.wvu.PrintArea" localSheetId="13" hidden="1">'2022省基收'!$A$1:$D$19</definedName>
    <definedName name="Z_4A3645F2_DA55_4621_AF41_83397769C14B_.wvu.PrintArea" localSheetId="14" hidden="1">'2022省基收 (比预算)'!$A$1:$D$28</definedName>
    <definedName name="Z_4A3645F2_DA55_4621_AF41_83397769C14B_.wvu.PrintArea" localSheetId="15" hidden="1">'2022省基支'!$A$1:$D$29</definedName>
    <definedName name="Z_4A3645F2_DA55_4621_AF41_83397769C14B_.wvu.PrintArea" localSheetId="26" hidden="1">'2022省社支 '!$A$1:$D$25</definedName>
    <definedName name="Z_4A3645F2_DA55_4621_AF41_83397769C14B_.wvu.PrintArea" localSheetId="3" hidden="1">'2022省收'!$A$1:$D$26</definedName>
    <definedName name="Z_4A3645F2_DA55_4621_AF41_83397769C14B_.wvu.PrintArea" localSheetId="4" hidden="1">'2022省收 (比预算)'!$A$1:$D$46</definedName>
    <definedName name="Z_4A3645F2_DA55_4621_AF41_83397769C14B_.wvu.PrintArea" localSheetId="5" hidden="1">'2022省支'!$A$1:$D$470</definedName>
    <definedName name="Z_4A3645F2_DA55_4621_AF41_83397769C14B_.wvu.PrintArea" localSheetId="6" hidden="1">'2022省支经济分类'!$A$1:$D$18</definedName>
    <definedName name="Z_4A3645F2_DA55_4621_AF41_83397769C14B_.wvu.PrintArea" localSheetId="1" hidden="1">'2022收'!$A$1:$D$40</definedName>
    <definedName name="Z_4A3645F2_DA55_4621_AF41_83397769C14B_.wvu.PrintArea" localSheetId="2" hidden="1">'2022支'!$A$1:$D$29</definedName>
    <definedName name="Z_4A3645F2_DA55_4621_AF41_83397769C14B_.wvu.PrintArea" localSheetId="0" hidden="1">目录!$A$2:$B$35</definedName>
    <definedName name="Z_4A3645F2_DA55_4621_AF41_83397769C14B_.wvu.PrintTitles" localSheetId="8" hidden="1">'2022对下转移支付分项目'!$1:$4</definedName>
    <definedName name="Z_4A3645F2_DA55_4621_AF41_83397769C14B_.wvu.PrintTitles" localSheetId="16" hidden="1">'2022基对下转移支付'!$1:$4</definedName>
    <definedName name="Z_4A3645F2_DA55_4621_AF41_83397769C14B_.wvu.PrintTitles" localSheetId="11" hidden="1">'2022基收'!$1:$4</definedName>
    <definedName name="Z_4A3645F2_DA55_4621_AF41_83397769C14B_.wvu.PrintTitles" localSheetId="12" hidden="1">'2022基支'!$1:$4</definedName>
    <definedName name="Z_4A3645F2_DA55_4621_AF41_83397769C14B_.wvu.PrintTitles" localSheetId="10" hidden="1">'2022三公'!$1:$4</definedName>
    <definedName name="Z_4A3645F2_DA55_4621_AF41_83397769C14B_.wvu.PrintTitles" localSheetId="23" hidden="1">'2022社收'!$1:$4</definedName>
    <definedName name="Z_4A3645F2_DA55_4621_AF41_83397769C14B_.wvu.PrintTitles" localSheetId="24" hidden="1">'2022社支 '!$1:$4</definedName>
    <definedName name="Z_4A3645F2_DA55_4621_AF41_83397769C14B_.wvu.PrintTitles" localSheetId="7" hidden="1">'2022省基本支出经济分类'!$1:$4</definedName>
    <definedName name="Z_4A3645F2_DA55_4621_AF41_83397769C14B_.wvu.PrintTitles" localSheetId="13" hidden="1">'2022省基收'!$1:$4</definedName>
    <definedName name="Z_4A3645F2_DA55_4621_AF41_83397769C14B_.wvu.PrintTitles" localSheetId="14" hidden="1">'2022省基收 (比预算)'!$1:$4</definedName>
    <definedName name="Z_4A3645F2_DA55_4621_AF41_83397769C14B_.wvu.PrintTitles" localSheetId="15" hidden="1">'2022省基支'!$1:$4</definedName>
    <definedName name="Z_4A3645F2_DA55_4621_AF41_83397769C14B_.wvu.PrintTitles" localSheetId="26" hidden="1">'2022省社支 '!$1:$4</definedName>
    <definedName name="Z_4A3645F2_DA55_4621_AF41_83397769C14B_.wvu.PrintTitles" localSheetId="3" hidden="1">'2022省收'!$1:$4</definedName>
    <definedName name="Z_4A3645F2_DA55_4621_AF41_83397769C14B_.wvu.PrintTitles" localSheetId="4" hidden="1">'2022省收 (比预算)'!$1:$4</definedName>
    <definedName name="Z_4A3645F2_DA55_4621_AF41_83397769C14B_.wvu.PrintTitles" localSheetId="5" hidden="1">'2022省支'!$1:$4</definedName>
    <definedName name="Z_4A3645F2_DA55_4621_AF41_83397769C14B_.wvu.PrintTitles" localSheetId="6" hidden="1">'2022省支经济分类'!$1:$4</definedName>
    <definedName name="Z_4A3645F2_DA55_4621_AF41_83397769C14B_.wvu.PrintTitles" localSheetId="1" hidden="1">'2022收'!$1:$4</definedName>
    <definedName name="Z_4A3645F2_DA55_4621_AF41_83397769C14B_.wvu.PrintTitles" localSheetId="2" hidden="1">'2022支'!$1:$4</definedName>
    <definedName name="Z_4A3645F2_DA55_4621_AF41_83397769C14B_.wvu.PrintTitles" localSheetId="0" hidden="1">目录!$2:$3</definedName>
    <definedName name="Z_4A3645F2_DA55_4621_AF41_83397769C14B_.wvu.Rows" localSheetId="11" hidden="1">'2022基收'!#REF!,'2022基收'!$16:$16</definedName>
    <definedName name="Z_4A3645F2_DA55_4621_AF41_83397769C14B_.wvu.Rows" localSheetId="12" hidden="1">'2022基支'!$13:$13</definedName>
    <definedName name="Z_4A3645F2_DA55_4621_AF41_83397769C14B_.wvu.Rows" localSheetId="13" hidden="1">'2022省基收'!#REF!,'2022省基收'!#REF!,'2022省基收'!#REF!,'2022省基收'!#REF!,'2022省基收'!#REF!,'2022省基收'!#REF!</definedName>
    <definedName name="Z_4A3645F2_DA55_4621_AF41_83397769C14B_.wvu.Rows" localSheetId="14" hidden="1">'2022省基收 (比预算)'!#REF!,'2022省基收 (比预算)'!$12:$13,'2022省基收 (比预算)'!#REF!,'2022省基收 (比预算)'!$16:$17,'2022省基收 (比预算)'!$23:$24,'2022省基收 (比预算)'!$26:$26</definedName>
    <definedName name="Z_4A3645F2_DA55_4621_AF41_83397769C14B_.wvu.Rows" localSheetId="15" hidden="1">'2022省基支'!$12:$12,'2022省基支'!$25:$26,'2022省基支'!#REF!,'2022省基支'!$29:$29</definedName>
    <definedName name="Z_4A3645F2_DA55_4621_AF41_83397769C14B_.wvu.Rows" localSheetId="26" hidden="1">'2022省社支 '!#REF!,'2022省社支 '!#REF!,'2022省社支 '!$23:$23</definedName>
    <definedName name="Z_4A3645F2_DA55_4621_AF41_83397769C14B_.wvu.Rows" localSheetId="3" hidden="1">'2022省收'!#REF!,'2022省收'!#REF!,'2022省收'!#REF!,'2022省收'!#REF!,'2022省收'!#REF!,'2022省收'!$10:$10,'2022省收'!#REF!,'2022省收'!#REF!,'2022省收'!$19:$19,'2022省收'!#REF!,'2022省收'!#REF!,'2022省收'!#REF!,'2022省收'!#REF!,'2022省收'!#REF!</definedName>
    <definedName name="Z_4A3645F2_DA55_4621_AF41_83397769C14B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4A3645F2_DA55_4621_AF41_83397769C14B_.wvu.Rows" localSheetId="1" hidden="1">'2022收'!$33:$33,'2022收'!$35:$36,'2022收'!#REF!</definedName>
    <definedName name="Z_4A3645F2_DA55_4621_AF41_83397769C14B_.wvu.Rows" localSheetId="2" hidden="1">'2022支'!#REF!</definedName>
    <definedName name="Z_4D3773B5_D6D0_40D8_B1F6_8D9B9DA43C2C_.wvu.Cols" localSheetId="3" hidden="1">'2022省收'!#REF!</definedName>
    <definedName name="Z_4D3773B5_D6D0_40D8_B1F6_8D9B9DA43C2C_.wvu.Cols" localSheetId="4" hidden="1">'2022省收 (比预算)'!$G:$H</definedName>
    <definedName name="Z_4D3773B5_D6D0_40D8_B1F6_8D9B9DA43C2C_.wvu.Cols" localSheetId="1" hidden="1">'2022收'!#REF!</definedName>
    <definedName name="Z_4D3773B5_D6D0_40D8_B1F6_8D9B9DA43C2C_.wvu.Cols" localSheetId="2" hidden="1">'2022支'!#REF!</definedName>
    <definedName name="Z_4D3773B5_D6D0_40D8_B1F6_8D9B9DA43C2C_.wvu.FilterData" localSheetId="8" hidden="1">'2022对下转移支付分项目'!$A$4:$B$67</definedName>
    <definedName name="Z_4D3773B5_D6D0_40D8_B1F6_8D9B9DA43C2C_.wvu.FilterData" localSheetId="7" hidden="1">'2022省基本支出经济分类'!$A$5:$D$38</definedName>
    <definedName name="Z_4D3773B5_D6D0_40D8_B1F6_8D9B9DA43C2C_.wvu.FilterData" localSheetId="5" hidden="1">'2022省支'!$A$5:$D$470</definedName>
    <definedName name="Z_4D3773B5_D6D0_40D8_B1F6_8D9B9DA43C2C_.wvu.PrintArea" localSheetId="9" hidden="1">'2022对下转移支付分地区'!$A$1:$E$17</definedName>
    <definedName name="Z_4D3773B5_D6D0_40D8_B1F6_8D9B9DA43C2C_.wvu.PrintArea" localSheetId="8" hidden="1">'2022对下转移支付分项目'!$A$1:$B$67</definedName>
    <definedName name="Z_4D3773B5_D6D0_40D8_B1F6_8D9B9DA43C2C_.wvu.PrintArea" localSheetId="16" hidden="1">'2022基对下转移支付'!$A$1:$M$16</definedName>
    <definedName name="Z_4D3773B5_D6D0_40D8_B1F6_8D9B9DA43C2C_.wvu.PrintArea" localSheetId="11" hidden="1">'2022基收'!$A$1:$D$18</definedName>
    <definedName name="Z_4D3773B5_D6D0_40D8_B1F6_8D9B9DA43C2C_.wvu.PrintArea" localSheetId="12" hidden="1">'2022基支'!$A$1:$D$13</definedName>
    <definedName name="Z_4D3773B5_D6D0_40D8_B1F6_8D9B9DA43C2C_.wvu.PrintArea" localSheetId="10" hidden="1">'2022三公'!$A$1:$D$10</definedName>
    <definedName name="Z_4D3773B5_D6D0_40D8_B1F6_8D9B9DA43C2C_.wvu.PrintArea" localSheetId="23" hidden="1">'2022社收'!$A$1:$D$13</definedName>
    <definedName name="Z_4D3773B5_D6D0_40D8_B1F6_8D9B9DA43C2C_.wvu.PrintArea" localSheetId="24" hidden="1">'2022社支 '!$A$1:$D$13</definedName>
    <definedName name="Z_4D3773B5_D6D0_40D8_B1F6_8D9B9DA43C2C_.wvu.PrintArea" localSheetId="7" hidden="1">'2022省基本支出经济分类'!$A$1:$D$38</definedName>
    <definedName name="Z_4D3773B5_D6D0_40D8_B1F6_8D9B9DA43C2C_.wvu.PrintArea" localSheetId="13" hidden="1">'2022省基收'!$A$1:$D$19</definedName>
    <definedName name="Z_4D3773B5_D6D0_40D8_B1F6_8D9B9DA43C2C_.wvu.PrintArea" localSheetId="14" hidden="1">'2022省基收 (比预算)'!$A$1:$D$28</definedName>
    <definedName name="Z_4D3773B5_D6D0_40D8_B1F6_8D9B9DA43C2C_.wvu.PrintArea" localSheetId="15" hidden="1">'2022省基支'!$A$1:$D$29</definedName>
    <definedName name="Z_4D3773B5_D6D0_40D8_B1F6_8D9B9DA43C2C_.wvu.PrintArea" localSheetId="26" hidden="1">'2022省社支 '!$A$1:$D$25</definedName>
    <definedName name="Z_4D3773B5_D6D0_40D8_B1F6_8D9B9DA43C2C_.wvu.PrintArea" localSheetId="3" hidden="1">'2022省收'!$A$1:$D$26</definedName>
    <definedName name="Z_4D3773B5_D6D0_40D8_B1F6_8D9B9DA43C2C_.wvu.PrintArea" localSheetId="4" hidden="1">'2022省收 (比预算)'!$A$1:$D$46</definedName>
    <definedName name="Z_4D3773B5_D6D0_40D8_B1F6_8D9B9DA43C2C_.wvu.PrintArea" localSheetId="5" hidden="1">'2022省支'!$A$1:$D$470</definedName>
    <definedName name="Z_4D3773B5_D6D0_40D8_B1F6_8D9B9DA43C2C_.wvu.PrintArea" localSheetId="6" hidden="1">'2022省支经济分类'!$A$1:$D$18</definedName>
    <definedName name="Z_4D3773B5_D6D0_40D8_B1F6_8D9B9DA43C2C_.wvu.PrintArea" localSheetId="1" hidden="1">'2022收'!$A$1:$D$40</definedName>
    <definedName name="Z_4D3773B5_D6D0_40D8_B1F6_8D9B9DA43C2C_.wvu.PrintArea" localSheetId="2" hidden="1">'2022支'!$A$1:$D$29</definedName>
    <definedName name="Z_4D3773B5_D6D0_40D8_B1F6_8D9B9DA43C2C_.wvu.PrintArea" localSheetId="0" hidden="1">目录!$A$2:$B$35</definedName>
    <definedName name="Z_4D3773B5_D6D0_40D8_B1F6_8D9B9DA43C2C_.wvu.PrintTitles" localSheetId="8" hidden="1">'2022对下转移支付分项目'!$1:$4</definedName>
    <definedName name="Z_4D3773B5_D6D0_40D8_B1F6_8D9B9DA43C2C_.wvu.PrintTitles" localSheetId="16" hidden="1">'2022基对下转移支付'!$1:$4</definedName>
    <definedName name="Z_4D3773B5_D6D0_40D8_B1F6_8D9B9DA43C2C_.wvu.PrintTitles" localSheetId="11" hidden="1">'2022基收'!$1:$4</definedName>
    <definedName name="Z_4D3773B5_D6D0_40D8_B1F6_8D9B9DA43C2C_.wvu.PrintTitles" localSheetId="12" hidden="1">'2022基支'!$1:$4</definedName>
    <definedName name="Z_4D3773B5_D6D0_40D8_B1F6_8D9B9DA43C2C_.wvu.PrintTitles" localSheetId="10" hidden="1">'2022三公'!$1:$4</definedName>
    <definedName name="Z_4D3773B5_D6D0_40D8_B1F6_8D9B9DA43C2C_.wvu.PrintTitles" localSheetId="23" hidden="1">'2022社收'!$1:$4</definedName>
    <definedName name="Z_4D3773B5_D6D0_40D8_B1F6_8D9B9DA43C2C_.wvu.PrintTitles" localSheetId="24" hidden="1">'2022社支 '!$1:$4</definedName>
    <definedName name="Z_4D3773B5_D6D0_40D8_B1F6_8D9B9DA43C2C_.wvu.PrintTitles" localSheetId="7" hidden="1">'2022省基本支出经济分类'!$1:$4</definedName>
    <definedName name="Z_4D3773B5_D6D0_40D8_B1F6_8D9B9DA43C2C_.wvu.PrintTitles" localSheetId="13" hidden="1">'2022省基收'!$1:$4</definedName>
    <definedName name="Z_4D3773B5_D6D0_40D8_B1F6_8D9B9DA43C2C_.wvu.PrintTitles" localSheetId="14" hidden="1">'2022省基收 (比预算)'!$1:$4</definedName>
    <definedName name="Z_4D3773B5_D6D0_40D8_B1F6_8D9B9DA43C2C_.wvu.PrintTitles" localSheetId="15" hidden="1">'2022省基支'!$1:$4</definedName>
    <definedName name="Z_4D3773B5_D6D0_40D8_B1F6_8D9B9DA43C2C_.wvu.PrintTitles" localSheetId="26" hidden="1">'2022省社支 '!$1:$4</definedName>
    <definedName name="Z_4D3773B5_D6D0_40D8_B1F6_8D9B9DA43C2C_.wvu.PrintTitles" localSheetId="3" hidden="1">'2022省收'!$1:$4</definedName>
    <definedName name="Z_4D3773B5_D6D0_40D8_B1F6_8D9B9DA43C2C_.wvu.PrintTitles" localSheetId="4" hidden="1">'2022省收 (比预算)'!$1:$4</definedName>
    <definedName name="Z_4D3773B5_D6D0_40D8_B1F6_8D9B9DA43C2C_.wvu.PrintTitles" localSheetId="5" hidden="1">'2022省支'!$1:$4</definedName>
    <definedName name="Z_4D3773B5_D6D0_40D8_B1F6_8D9B9DA43C2C_.wvu.PrintTitles" localSheetId="6" hidden="1">'2022省支经济分类'!$1:$4</definedName>
    <definedName name="Z_4D3773B5_D6D0_40D8_B1F6_8D9B9DA43C2C_.wvu.PrintTitles" localSheetId="1" hidden="1">'2022收'!$1:$4</definedName>
    <definedName name="Z_4D3773B5_D6D0_40D8_B1F6_8D9B9DA43C2C_.wvu.PrintTitles" localSheetId="2" hidden="1">'2022支'!$1:$4</definedName>
    <definedName name="Z_4D3773B5_D6D0_40D8_B1F6_8D9B9DA43C2C_.wvu.PrintTitles" localSheetId="0" hidden="1">目录!$2:$3</definedName>
    <definedName name="Z_4D3773B5_D6D0_40D8_B1F6_8D9B9DA43C2C_.wvu.Rows" localSheetId="16" hidden="1">'2022基对下转移支付'!$7:$8,'2022基对下转移支付'!$11:$12,'2022基对下转移支付'!$14:$15</definedName>
    <definedName name="Z_4D3773B5_D6D0_40D8_B1F6_8D9B9DA43C2C_.wvu.Rows" localSheetId="11" hidden="1">'2022基收'!#REF!,'2022基收'!$16:$16</definedName>
    <definedName name="Z_4D3773B5_D6D0_40D8_B1F6_8D9B9DA43C2C_.wvu.Rows" localSheetId="12" hidden="1">'2022基支'!$13:$13</definedName>
    <definedName name="Z_4D3773B5_D6D0_40D8_B1F6_8D9B9DA43C2C_.wvu.Rows" localSheetId="13" hidden="1">'2022省基收'!#REF!,'2022省基收'!#REF!,'2022省基收'!#REF!,'2022省基收'!#REF!,'2022省基收'!#REF!,'2022省基收'!#REF!,'2022省基收'!#REF!</definedName>
    <definedName name="Z_4D3773B5_D6D0_40D8_B1F6_8D9B9DA43C2C_.wvu.Rows" localSheetId="14" hidden="1">'2022省基收 (比预算)'!#REF!,'2022省基收 (比预算)'!#REF!,'2022省基收 (比预算)'!$12:$13,'2022省基收 (比预算)'!#REF!,'2022省基收 (比预算)'!$16:$17,'2022省基收 (比预算)'!$23:$24,'2022省基收 (比预算)'!$26:$26</definedName>
    <definedName name="Z_4D3773B5_D6D0_40D8_B1F6_8D9B9DA43C2C_.wvu.Rows" localSheetId="15" hidden="1">'2022省基支'!$12:$12,'2022省基支'!$22:$22,'2022省基支'!$25:$26,'2022省基支'!#REF!,'2022省基支'!$29:$29</definedName>
    <definedName name="Z_4D3773B5_D6D0_40D8_B1F6_8D9B9DA43C2C_.wvu.Rows" localSheetId="26" hidden="1">'2022省社支 '!#REF!,'2022省社支 '!#REF!,'2022省社支 '!#REF!,'2022省社支 '!#REF!,'2022省社支 '!$23:$23</definedName>
    <definedName name="Z_4D3773B5_D6D0_40D8_B1F6_8D9B9DA43C2C_.wvu.Rows" localSheetId="3" hidden="1">'2022省收'!#REF!,'2022省收'!#REF!,'2022省收'!#REF!,'2022省收'!#REF!,'2022省收'!#REF!,'2022省收'!$10:$10,'2022省收'!#REF!,'2022省收'!#REF!,'2022省收'!$19:$19,'2022省收'!#REF!,'2022省收'!#REF!,'2022省收'!#REF!,'2022省收'!#REF!,'2022省收'!#REF!</definedName>
    <definedName name="Z_4D3773B5_D6D0_40D8_B1F6_8D9B9DA43C2C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4D3773B5_D6D0_40D8_B1F6_8D9B9DA43C2C_.wvu.Rows" localSheetId="1" hidden="1">'2022收'!$33:$33,'2022收'!$35:$36,'2022收'!#REF!</definedName>
    <definedName name="Z_4D3773B5_D6D0_40D8_B1F6_8D9B9DA43C2C_.wvu.Rows" localSheetId="2" hidden="1">'2022支'!#REF!</definedName>
    <definedName name="Z_56709621_E284_49DE_9BF0_178A0A6818F9_.wvu.Cols" localSheetId="3" hidden="1">'2022省收'!#REF!</definedName>
    <definedName name="Z_56709621_E284_49DE_9BF0_178A0A6818F9_.wvu.Cols" localSheetId="4" hidden="1">'2022省收 (比预算)'!$G:$H</definedName>
    <definedName name="Z_56709621_E284_49DE_9BF0_178A0A6818F9_.wvu.FilterData" localSheetId="8" hidden="1">'2022对下转移支付分项目'!$A$4:$B$67</definedName>
    <definedName name="Z_56709621_E284_49DE_9BF0_178A0A6818F9_.wvu.FilterData" localSheetId="7" hidden="1">'2022省基本支出经济分类'!$A$5:$D$38</definedName>
    <definedName name="Z_56709621_E284_49DE_9BF0_178A0A6818F9_.wvu.FilterData" localSheetId="5" hidden="1">'2022省支'!$A$5:$D$470</definedName>
    <definedName name="Z_56709621_E284_49DE_9BF0_178A0A6818F9_.wvu.PrintArea" localSheetId="9" hidden="1">'2022对下转移支付分地区'!$A$1:$E$17</definedName>
    <definedName name="Z_56709621_E284_49DE_9BF0_178A0A6818F9_.wvu.PrintArea" localSheetId="8" hidden="1">'2022对下转移支付分项目'!$A$1:$B$67</definedName>
    <definedName name="Z_56709621_E284_49DE_9BF0_178A0A6818F9_.wvu.PrintArea" localSheetId="16" hidden="1">'2022基对下转移支付'!$A$1:$M$16</definedName>
    <definedName name="Z_56709621_E284_49DE_9BF0_178A0A6818F9_.wvu.PrintArea" localSheetId="10" hidden="1">'2022三公'!$A$1:$D$10</definedName>
    <definedName name="Z_56709621_E284_49DE_9BF0_178A0A6818F9_.wvu.PrintArea" localSheetId="7" hidden="1">'2022省基本支出经济分类'!$A$1:$D$38</definedName>
    <definedName name="Z_56709621_E284_49DE_9BF0_178A0A6818F9_.wvu.PrintArea" localSheetId="13" hidden="1">'2022省基收'!$A$1:$D$19</definedName>
    <definedName name="Z_56709621_E284_49DE_9BF0_178A0A6818F9_.wvu.PrintArea" localSheetId="14" hidden="1">'2022省基收 (比预算)'!$A$1:$D$28</definedName>
    <definedName name="Z_56709621_E284_49DE_9BF0_178A0A6818F9_.wvu.PrintArea" localSheetId="15" hidden="1">'2022省基支'!$A$1:$D$29</definedName>
    <definedName name="Z_56709621_E284_49DE_9BF0_178A0A6818F9_.wvu.PrintArea" localSheetId="26" hidden="1">'2022省社支 '!$A$1:$D$25</definedName>
    <definedName name="Z_56709621_E284_49DE_9BF0_178A0A6818F9_.wvu.PrintArea" localSheetId="3" hidden="1">'2022省收'!$A$1:$D$26</definedName>
    <definedName name="Z_56709621_E284_49DE_9BF0_178A0A6818F9_.wvu.PrintArea" localSheetId="4" hidden="1">'2022省收 (比预算)'!$A$1:$D$46</definedName>
    <definedName name="Z_56709621_E284_49DE_9BF0_178A0A6818F9_.wvu.PrintArea" localSheetId="5" hidden="1">'2022省支'!$A$1:$D$470</definedName>
    <definedName name="Z_56709621_E284_49DE_9BF0_178A0A6818F9_.wvu.PrintArea" localSheetId="6" hidden="1">'2022省支经济分类'!$A$1:$D$18</definedName>
    <definedName name="Z_56709621_E284_49DE_9BF0_178A0A6818F9_.wvu.PrintArea" localSheetId="0" hidden="1">目录!$A$2:$B$35</definedName>
    <definedName name="Z_56709621_E284_49DE_9BF0_178A0A6818F9_.wvu.PrintTitles" localSheetId="8" hidden="1">'2022对下转移支付分项目'!$1:$4</definedName>
    <definedName name="Z_56709621_E284_49DE_9BF0_178A0A6818F9_.wvu.PrintTitles" localSheetId="16" hidden="1">'2022基对下转移支付'!$1:$4</definedName>
    <definedName name="Z_56709621_E284_49DE_9BF0_178A0A6818F9_.wvu.PrintTitles" localSheetId="10" hidden="1">'2022三公'!$1:$4</definedName>
    <definedName name="Z_56709621_E284_49DE_9BF0_178A0A6818F9_.wvu.PrintTitles" localSheetId="7" hidden="1">'2022省基本支出经济分类'!$1:$4</definedName>
    <definedName name="Z_56709621_E284_49DE_9BF0_178A0A6818F9_.wvu.PrintTitles" localSheetId="13" hidden="1">'2022省基收'!$1:$4</definedName>
    <definedName name="Z_56709621_E284_49DE_9BF0_178A0A6818F9_.wvu.PrintTitles" localSheetId="14" hidden="1">'2022省基收 (比预算)'!$1:$4</definedName>
    <definedName name="Z_56709621_E284_49DE_9BF0_178A0A6818F9_.wvu.PrintTitles" localSheetId="15" hidden="1">'2022省基支'!$1:$4</definedName>
    <definedName name="Z_56709621_E284_49DE_9BF0_178A0A6818F9_.wvu.PrintTitles" localSheetId="26" hidden="1">'2022省社支 '!$1:$4</definedName>
    <definedName name="Z_56709621_E284_49DE_9BF0_178A0A6818F9_.wvu.PrintTitles" localSheetId="3" hidden="1">'2022省收'!$1:$4</definedName>
    <definedName name="Z_56709621_E284_49DE_9BF0_178A0A6818F9_.wvu.PrintTitles" localSheetId="4" hidden="1">'2022省收 (比预算)'!$1:$4</definedName>
    <definedName name="Z_56709621_E284_49DE_9BF0_178A0A6818F9_.wvu.PrintTitles" localSheetId="5" hidden="1">'2022省支'!$1:$4</definedName>
    <definedName name="Z_56709621_E284_49DE_9BF0_178A0A6818F9_.wvu.PrintTitles" localSheetId="6" hidden="1">'2022省支经济分类'!$1:$4</definedName>
    <definedName name="Z_56709621_E284_49DE_9BF0_178A0A6818F9_.wvu.PrintTitles" localSheetId="0" hidden="1">目录!$2:$3</definedName>
    <definedName name="Z_56709621_E284_49DE_9BF0_178A0A6818F9_.wvu.Rows" localSheetId="13" hidden="1">'2022省基收'!#REF!,'2022省基收'!#REF!,'2022省基收'!#REF!,'2022省基收'!#REF!,'2022省基收'!#REF!,'2022省基收'!#REF!</definedName>
    <definedName name="Z_56709621_E284_49DE_9BF0_178A0A6818F9_.wvu.Rows" localSheetId="14" hidden="1">'2022省基收 (比预算)'!#REF!,'2022省基收 (比预算)'!$12:$13,'2022省基收 (比预算)'!#REF!,'2022省基收 (比预算)'!$16:$17,'2022省基收 (比预算)'!$23:$24,'2022省基收 (比预算)'!$26:$26</definedName>
    <definedName name="Z_56709621_E284_49DE_9BF0_178A0A6818F9_.wvu.Rows" localSheetId="15" hidden="1">'2022省基支'!$12:$12,'2022省基支'!$25:$26,'2022省基支'!#REF!,'2022省基支'!$29:$29</definedName>
    <definedName name="Z_56709621_E284_49DE_9BF0_178A0A6818F9_.wvu.Rows" localSheetId="26" hidden="1">'2022省社支 '!#REF!,'2022省社支 '!#REF!,'2022省社支 '!$23:$23</definedName>
    <definedName name="Z_56709621_E284_49DE_9BF0_178A0A6818F9_.wvu.Rows" localSheetId="3" hidden="1">'2022省收'!#REF!,'2022省收'!#REF!,'2022省收'!#REF!,'2022省收'!#REF!,'2022省收'!#REF!,'2022省收'!$10:$10,'2022省收'!#REF!,'2022省收'!#REF!,'2022省收'!$19:$19,'2022省收'!#REF!,'2022省收'!#REF!,'2022省收'!#REF!,'2022省收'!#REF!,'2022省收'!#REF!</definedName>
    <definedName name="Z_56709621_E284_49DE_9BF0_178A0A6818F9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697C9188_952E_44E1_BD58_3356FC264ED9_.wvu.FilterData" localSheetId="5" hidden="1">'2022省支'!$A$5:$D$470</definedName>
    <definedName name="Z_7327D147_074E_4A88_9897_2519B2D0D74E_.wvu.FilterData" localSheetId="8" hidden="1">'2022对下转移支付分项目'!$A$36:$B$67</definedName>
    <definedName name="Z_7327D147_074E_4A88_9897_2519B2D0D74E_.wvu.FilterData" localSheetId="22" hidden="1">'2022国资转移支付'!#REF!</definedName>
    <definedName name="Z_7327D147_074E_4A88_9897_2519B2D0D74E_.wvu.FilterData" localSheetId="7" hidden="1">'2022省基本支出经济分类'!$A$5:$D$38</definedName>
    <definedName name="Z_7327D147_074E_4A88_9897_2519B2D0D74E_.wvu.FilterData" localSheetId="5" hidden="1">'2022省支'!$A$5:$D$470</definedName>
    <definedName name="Z_7327D147_074E_4A88_9897_2519B2D0D74E_.wvu.PrintArea" localSheetId="9" hidden="1">'2022对下转移支付分地区'!$A$1:$E$17</definedName>
    <definedName name="Z_7327D147_074E_4A88_9897_2519B2D0D74E_.wvu.PrintArea" localSheetId="8" hidden="1">'2022对下转移支付分项目'!$A$1:$B$67</definedName>
    <definedName name="Z_7327D147_074E_4A88_9897_2519B2D0D74E_.wvu.PrintArea" localSheetId="17" hidden="1">'2022国收'!$A$1:$D$10</definedName>
    <definedName name="Z_7327D147_074E_4A88_9897_2519B2D0D74E_.wvu.PrintArea" localSheetId="18" hidden="1">'2022国支'!$A$1:$D$13</definedName>
    <definedName name="Z_7327D147_074E_4A88_9897_2519B2D0D74E_.wvu.PrintArea" localSheetId="22" hidden="1">'2022国资转移支付'!$A$1:$M$6</definedName>
    <definedName name="Z_7327D147_074E_4A88_9897_2519B2D0D74E_.wvu.PrintArea" localSheetId="16" hidden="1">'2022基对下转移支付'!$A$1:$M$16</definedName>
    <definedName name="Z_7327D147_074E_4A88_9897_2519B2D0D74E_.wvu.PrintArea" localSheetId="10" hidden="1">'2022三公'!$A$1:$D$10</definedName>
    <definedName name="Z_7327D147_074E_4A88_9897_2519B2D0D74E_.wvu.PrintArea" localSheetId="19" hidden="1">'2022省国收'!$A$1:$D$24</definedName>
    <definedName name="Z_7327D147_074E_4A88_9897_2519B2D0D74E_.wvu.PrintArea" localSheetId="20" hidden="1">'2022省国收 (比预算)'!$A$1:$D$39</definedName>
    <definedName name="Z_7327D147_074E_4A88_9897_2519B2D0D74E_.wvu.PrintArea" localSheetId="21" hidden="1">'2022省国支'!$A$1:$D$19</definedName>
    <definedName name="Z_7327D147_074E_4A88_9897_2519B2D0D74E_.wvu.PrintArea" localSheetId="7" hidden="1">'2022省基本支出经济分类'!$A$1:$D$38</definedName>
    <definedName name="Z_7327D147_074E_4A88_9897_2519B2D0D74E_.wvu.PrintArea" localSheetId="13" hidden="1">'2022省基收'!$A$1:$D$19</definedName>
    <definedName name="Z_7327D147_074E_4A88_9897_2519B2D0D74E_.wvu.PrintArea" localSheetId="14" hidden="1">'2022省基收 (比预算)'!$A$1:$D$28</definedName>
    <definedName name="Z_7327D147_074E_4A88_9897_2519B2D0D74E_.wvu.PrintArea" localSheetId="15" hidden="1">'2022省基支'!$A$1:$D$29</definedName>
    <definedName name="Z_7327D147_074E_4A88_9897_2519B2D0D74E_.wvu.PrintArea" localSheetId="25" hidden="1">'2022省社收 '!$A$1:$D$79</definedName>
    <definedName name="Z_7327D147_074E_4A88_9897_2519B2D0D74E_.wvu.PrintArea" localSheetId="26" hidden="1">'2022省社支 '!$A$1:$D$25</definedName>
    <definedName name="Z_7327D147_074E_4A88_9897_2519B2D0D74E_.wvu.PrintArea" localSheetId="3" hidden="1">'2022省收'!$A$1:$D$26</definedName>
    <definedName name="Z_7327D147_074E_4A88_9897_2519B2D0D74E_.wvu.PrintArea" localSheetId="4" hidden="1">'2022省收 (比预算)'!$A$1:$D$46</definedName>
    <definedName name="Z_7327D147_074E_4A88_9897_2519B2D0D74E_.wvu.PrintArea" localSheetId="5" hidden="1">'2022省支'!$A$1:$D$470</definedName>
    <definedName name="Z_7327D147_074E_4A88_9897_2519B2D0D74E_.wvu.PrintArea" localSheetId="6" hidden="1">'2022省支经济分类'!$A$1:$D$18</definedName>
    <definedName name="Z_7327D147_074E_4A88_9897_2519B2D0D74E_.wvu.PrintArea" localSheetId="0" hidden="1">目录!$A$2:$B$35</definedName>
    <definedName name="Z_7327D147_074E_4A88_9897_2519B2D0D74E_.wvu.PrintTitles" localSheetId="8" hidden="1">'2022对下转移支付分项目'!$1:$4</definedName>
    <definedName name="Z_7327D147_074E_4A88_9897_2519B2D0D74E_.wvu.PrintTitles" localSheetId="17" hidden="1">'2022国收'!$1:$4</definedName>
    <definedName name="Z_7327D147_074E_4A88_9897_2519B2D0D74E_.wvu.PrintTitles" localSheetId="18" hidden="1">'2022国支'!$1:$4</definedName>
    <definedName name="Z_7327D147_074E_4A88_9897_2519B2D0D74E_.wvu.PrintTitles" localSheetId="22" hidden="1">'2022国资转移支付'!$1:$4</definedName>
    <definedName name="Z_7327D147_074E_4A88_9897_2519B2D0D74E_.wvu.PrintTitles" localSheetId="16" hidden="1">'2022基对下转移支付'!$1:$4</definedName>
    <definedName name="Z_7327D147_074E_4A88_9897_2519B2D0D74E_.wvu.PrintTitles" localSheetId="10" hidden="1">'2022三公'!$1:$4</definedName>
    <definedName name="Z_7327D147_074E_4A88_9897_2519B2D0D74E_.wvu.PrintTitles" localSheetId="19" hidden="1">'2022省国收'!$1:$4</definedName>
    <definedName name="Z_7327D147_074E_4A88_9897_2519B2D0D74E_.wvu.PrintTitles" localSheetId="20" hidden="1">'2022省国收 (比预算)'!$1:$4</definedName>
    <definedName name="Z_7327D147_074E_4A88_9897_2519B2D0D74E_.wvu.PrintTitles" localSheetId="21" hidden="1">'2022省国支'!$1:$4</definedName>
    <definedName name="Z_7327D147_074E_4A88_9897_2519B2D0D74E_.wvu.PrintTitles" localSheetId="7" hidden="1">'2022省基本支出经济分类'!$1:$4</definedName>
    <definedName name="Z_7327D147_074E_4A88_9897_2519B2D0D74E_.wvu.PrintTitles" localSheetId="13" hidden="1">'2022省基收'!$1:$4</definedName>
    <definedName name="Z_7327D147_074E_4A88_9897_2519B2D0D74E_.wvu.PrintTitles" localSheetId="14" hidden="1">'2022省基收 (比预算)'!$1:$4</definedName>
    <definedName name="Z_7327D147_074E_4A88_9897_2519B2D0D74E_.wvu.PrintTitles" localSheetId="15" hidden="1">'2022省基支'!$1:$4</definedName>
    <definedName name="Z_7327D147_074E_4A88_9897_2519B2D0D74E_.wvu.PrintTitles" localSheetId="25" hidden="1">'2022省社收 '!$1:$4</definedName>
    <definedName name="Z_7327D147_074E_4A88_9897_2519B2D0D74E_.wvu.PrintTitles" localSheetId="26" hidden="1">'2022省社支 '!$1:$4</definedName>
    <definedName name="Z_7327D147_074E_4A88_9897_2519B2D0D74E_.wvu.PrintTitles" localSheetId="3" hidden="1">'2022省收'!$1:$4</definedName>
    <definedName name="Z_7327D147_074E_4A88_9897_2519B2D0D74E_.wvu.PrintTitles" localSheetId="4" hidden="1">'2022省收 (比预算)'!$1:$4</definedName>
    <definedName name="Z_7327D147_074E_4A88_9897_2519B2D0D74E_.wvu.PrintTitles" localSheetId="5" hidden="1">'2022省支'!$1:$4</definedName>
    <definedName name="Z_7327D147_074E_4A88_9897_2519B2D0D74E_.wvu.PrintTitles" localSheetId="6" hidden="1">'2022省支经济分类'!$1:$4</definedName>
    <definedName name="Z_7327D147_074E_4A88_9897_2519B2D0D74E_.wvu.PrintTitles" localSheetId="0" hidden="1">目录!$2:$3</definedName>
    <definedName name="Z_7327D147_074E_4A88_9897_2519B2D0D74E_.wvu.Rows" localSheetId="17" hidden="1">'2022国收'!#REF!,'2022国收'!#REF!,'2022国收'!#REF!</definedName>
    <definedName name="Z_7327D147_074E_4A88_9897_2519B2D0D74E_.wvu.Rows" localSheetId="18" hidden="1">'2022国支'!#REF!,'2022国支'!#REF!,'2022国支'!#REF!,'2022国支'!#REF!,'2022国支'!#REF!,'2022国支'!#REF!</definedName>
    <definedName name="Z_7327D147_074E_4A88_9897_2519B2D0D74E_.wvu.Rows" localSheetId="19" hidden="1">'2022省国收'!$8:$18,'2022省国收'!#REF!,'2022省国收'!$21:$21</definedName>
    <definedName name="Z_7327D147_074E_4A88_9897_2519B2D0D74E_.wvu.Rows" localSheetId="20" hidden="1">'2022省国收 (比预算)'!$8:$21,'2022省国收 (比预算)'!$23:$23,'2022省国收 (比预算)'!$36:$36</definedName>
    <definedName name="Z_7327D147_074E_4A88_9897_2519B2D0D74E_.wvu.Rows" localSheetId="21" hidden="1">'2022省国支'!$8:$8,'2022省国支'!#REF!,'2022省国支'!$12:$12,'2022省国支'!#REF!,'2022省国支'!#REF!,'2022省国支'!$16:$16</definedName>
    <definedName name="Z_7327D147_074E_4A88_9897_2519B2D0D74E_.wvu.Rows" localSheetId="13" hidden="1">'2022省基收'!#REF!,'2022省基收'!#REF!,'2022省基收'!#REF!,'2022省基收'!#REF!,'2022省基收'!#REF!</definedName>
    <definedName name="Z_7327D147_074E_4A88_9897_2519B2D0D74E_.wvu.Rows" localSheetId="14" hidden="1">'2022省基收 (比预算)'!#REF!,'2022省基收 (比预算)'!#REF!,'2022省基收 (比预算)'!#REF!,'2022省基收 (比预算)'!$23:$24,'2022省基收 (比预算)'!$26:$26</definedName>
    <definedName name="Z_7327D147_074E_4A88_9897_2519B2D0D74E_.wvu.Rows" localSheetId="15" hidden="1">'2022省基支'!$25:$26,'2022省基支'!#REF!</definedName>
    <definedName name="Z_7327D147_074E_4A88_9897_2519B2D0D74E_.wvu.Rows" localSheetId="25" hidden="1">'2022省社收 '!$54:$56,'2022省社收 '!$65:$65,'2022省社收 '!$73:$78,'2022省社收 '!#REF!,'2022省社收 '!#REF!,'2022省社收 '!#REF!,'2022省社收 '!#REF!</definedName>
    <definedName name="Z_7327D147_074E_4A88_9897_2519B2D0D74E_.wvu.Rows" localSheetId="26" hidden="1">'2022省社支 '!#REF!,'2022省社支 '!#REF!,'2022省社支 '!#REF!,'2022省社支 '!#REF!,'2022省社支 '!#REF!,'2022省社支 '!$23:$23,'2022省社支 '!#REF!,'2022省社支 '!#REF!</definedName>
    <definedName name="Z_7327D147_074E_4A88_9897_2519B2D0D74E_.wvu.Rows" localSheetId="3" hidden="1">'2022省收'!#REF!,'2022省收'!#REF!,'2022省收'!#REF!,'2022省收'!#REF!,'2022省收'!#REF!,'2022省收'!$10:$10,'2022省收'!#REF!,'2022省收'!#REF!,'2022省收'!#REF!</definedName>
    <definedName name="Z_7327D147_074E_4A88_9897_2519B2D0D74E_.wvu.Rows" localSheetId="4" hidden="1">'2022省收 (比预算)'!$7:$7,'2022省收 (比预算)'!$9:$9,'2022省收 (比预算)'!$11:$11,'2022省收 (比预算)'!$13:$18,'2022省收 (比预算)'!$20:$20,'2022省收 (比预算)'!$22:$22,'2022省收 (比预算)'!$27:$27,'2022省收 (比预算)'!$40:$40,'2022省收 (比预算)'!#REF!</definedName>
    <definedName name="Z_76B0BC5C_C10D_42C1_9789_7E5E773AE944_.wvu.Cols" localSheetId="3" hidden="1">'2022省收'!#REF!</definedName>
    <definedName name="Z_76B0BC5C_C10D_42C1_9789_7E5E773AE944_.wvu.Cols" localSheetId="4" hidden="1">'2022省收 (比预算)'!$G:$H</definedName>
    <definedName name="Z_76B0BC5C_C10D_42C1_9789_7E5E773AE944_.wvu.Cols" localSheetId="1" hidden="1">'2022收'!#REF!</definedName>
    <definedName name="Z_76B0BC5C_C10D_42C1_9789_7E5E773AE944_.wvu.Cols" localSheetId="2" hidden="1">'2022支'!#REF!</definedName>
    <definedName name="Z_76B0BC5C_C10D_42C1_9789_7E5E773AE944_.wvu.FilterData" localSheetId="8" hidden="1">'2022对下转移支付分项目'!$A$4:$B$67</definedName>
    <definedName name="Z_76B0BC5C_C10D_42C1_9789_7E5E773AE944_.wvu.FilterData" localSheetId="7" hidden="1">'2022省基本支出经济分类'!$A$5:$D$38</definedName>
    <definedName name="Z_76B0BC5C_C10D_42C1_9789_7E5E773AE944_.wvu.FilterData" localSheetId="5" hidden="1">'2022省支'!$A$5:$D$470</definedName>
    <definedName name="Z_76B0BC5C_C10D_42C1_9789_7E5E773AE944_.wvu.PrintArea" localSheetId="9" hidden="1">'2022对下转移支付分地区'!$A$1:$E$17</definedName>
    <definedName name="Z_76B0BC5C_C10D_42C1_9789_7E5E773AE944_.wvu.PrintArea" localSheetId="8" hidden="1">'2022对下转移支付分项目'!$A$1:$B$67</definedName>
    <definedName name="Z_76B0BC5C_C10D_42C1_9789_7E5E773AE944_.wvu.PrintArea" localSheetId="16" hidden="1">'2022基对下转移支付'!$A$1:$M$16</definedName>
    <definedName name="Z_76B0BC5C_C10D_42C1_9789_7E5E773AE944_.wvu.PrintArea" localSheetId="11" hidden="1">'2022基收'!$A$1:$D$18</definedName>
    <definedName name="Z_76B0BC5C_C10D_42C1_9789_7E5E773AE944_.wvu.PrintArea" localSheetId="12" hidden="1">'2022基支'!$A$1:$D$13</definedName>
    <definedName name="Z_76B0BC5C_C10D_42C1_9789_7E5E773AE944_.wvu.PrintArea" localSheetId="10" hidden="1">'2022三公'!$A$1:$D$10</definedName>
    <definedName name="Z_76B0BC5C_C10D_42C1_9789_7E5E773AE944_.wvu.PrintArea" localSheetId="23" hidden="1">'2022社收'!$A$1:$D$13</definedName>
    <definedName name="Z_76B0BC5C_C10D_42C1_9789_7E5E773AE944_.wvu.PrintArea" localSheetId="24" hidden="1">'2022社支 '!$A$1:$D$13</definedName>
    <definedName name="Z_76B0BC5C_C10D_42C1_9789_7E5E773AE944_.wvu.PrintArea" localSheetId="7" hidden="1">'2022省基本支出经济分类'!$A$1:$D$38</definedName>
    <definedName name="Z_76B0BC5C_C10D_42C1_9789_7E5E773AE944_.wvu.PrintArea" localSheetId="13" hidden="1">'2022省基收'!$A$1:$D$19</definedName>
    <definedName name="Z_76B0BC5C_C10D_42C1_9789_7E5E773AE944_.wvu.PrintArea" localSheetId="14" hidden="1">'2022省基收 (比预算)'!$A$1:$D$28</definedName>
    <definedName name="Z_76B0BC5C_C10D_42C1_9789_7E5E773AE944_.wvu.PrintArea" localSheetId="15" hidden="1">'2022省基支'!$A$1:$D$29</definedName>
    <definedName name="Z_76B0BC5C_C10D_42C1_9789_7E5E773AE944_.wvu.PrintArea" localSheetId="26" hidden="1">'2022省社支 '!$A$1:$D$25</definedName>
    <definedName name="Z_76B0BC5C_C10D_42C1_9789_7E5E773AE944_.wvu.PrintArea" localSheetId="3" hidden="1">'2022省收'!$A$1:$D$26</definedName>
    <definedName name="Z_76B0BC5C_C10D_42C1_9789_7E5E773AE944_.wvu.PrintArea" localSheetId="4" hidden="1">'2022省收 (比预算)'!$A$1:$D$46</definedName>
    <definedName name="Z_76B0BC5C_C10D_42C1_9789_7E5E773AE944_.wvu.PrintArea" localSheetId="5" hidden="1">'2022省支'!$A$1:$D$470</definedName>
    <definedName name="Z_76B0BC5C_C10D_42C1_9789_7E5E773AE944_.wvu.PrintArea" localSheetId="6" hidden="1">'2022省支经济分类'!$A$1:$D$18</definedName>
    <definedName name="Z_76B0BC5C_C10D_42C1_9789_7E5E773AE944_.wvu.PrintArea" localSheetId="1" hidden="1">'2022收'!$A$1:$D$40</definedName>
    <definedName name="Z_76B0BC5C_C10D_42C1_9789_7E5E773AE944_.wvu.PrintArea" localSheetId="2" hidden="1">'2022支'!$A$1:$D$29</definedName>
    <definedName name="Z_76B0BC5C_C10D_42C1_9789_7E5E773AE944_.wvu.PrintArea" localSheetId="0" hidden="1">目录!$A$2:$B$35</definedName>
    <definedName name="Z_76B0BC5C_C10D_42C1_9789_7E5E773AE944_.wvu.PrintTitles" localSheetId="8" hidden="1">'2022对下转移支付分项目'!$1:$4</definedName>
    <definedName name="Z_76B0BC5C_C10D_42C1_9789_7E5E773AE944_.wvu.PrintTitles" localSheetId="16" hidden="1">'2022基对下转移支付'!$1:$4</definedName>
    <definedName name="Z_76B0BC5C_C10D_42C1_9789_7E5E773AE944_.wvu.PrintTitles" localSheetId="11" hidden="1">'2022基收'!$1:$4</definedName>
    <definedName name="Z_76B0BC5C_C10D_42C1_9789_7E5E773AE944_.wvu.PrintTitles" localSheetId="12" hidden="1">'2022基支'!$1:$4</definedName>
    <definedName name="Z_76B0BC5C_C10D_42C1_9789_7E5E773AE944_.wvu.PrintTitles" localSheetId="10" hidden="1">'2022三公'!$1:$4</definedName>
    <definedName name="Z_76B0BC5C_C10D_42C1_9789_7E5E773AE944_.wvu.PrintTitles" localSheetId="23" hidden="1">'2022社收'!$1:$4</definedName>
    <definedName name="Z_76B0BC5C_C10D_42C1_9789_7E5E773AE944_.wvu.PrintTitles" localSheetId="24" hidden="1">'2022社支 '!$1:$4</definedName>
    <definedName name="Z_76B0BC5C_C10D_42C1_9789_7E5E773AE944_.wvu.PrintTitles" localSheetId="7" hidden="1">'2022省基本支出经济分类'!$1:$4</definedName>
    <definedName name="Z_76B0BC5C_C10D_42C1_9789_7E5E773AE944_.wvu.PrintTitles" localSheetId="13" hidden="1">'2022省基收'!$1:$4</definedName>
    <definedName name="Z_76B0BC5C_C10D_42C1_9789_7E5E773AE944_.wvu.PrintTitles" localSheetId="14" hidden="1">'2022省基收 (比预算)'!$1:$4</definedName>
    <definedName name="Z_76B0BC5C_C10D_42C1_9789_7E5E773AE944_.wvu.PrintTitles" localSheetId="15" hidden="1">'2022省基支'!$1:$4</definedName>
    <definedName name="Z_76B0BC5C_C10D_42C1_9789_7E5E773AE944_.wvu.PrintTitles" localSheetId="26" hidden="1">'2022省社支 '!$1:$4</definedName>
    <definedName name="Z_76B0BC5C_C10D_42C1_9789_7E5E773AE944_.wvu.PrintTitles" localSheetId="3" hidden="1">'2022省收'!$1:$4</definedName>
    <definedName name="Z_76B0BC5C_C10D_42C1_9789_7E5E773AE944_.wvu.PrintTitles" localSheetId="4" hidden="1">'2022省收 (比预算)'!$1:$4</definedName>
    <definedName name="Z_76B0BC5C_C10D_42C1_9789_7E5E773AE944_.wvu.PrintTitles" localSheetId="5" hidden="1">'2022省支'!$1:$4</definedName>
    <definedName name="Z_76B0BC5C_C10D_42C1_9789_7E5E773AE944_.wvu.PrintTitles" localSheetId="6" hidden="1">'2022省支经济分类'!$1:$4</definedName>
    <definedName name="Z_76B0BC5C_C10D_42C1_9789_7E5E773AE944_.wvu.PrintTitles" localSheetId="1" hidden="1">'2022收'!$1:$4</definedName>
    <definedName name="Z_76B0BC5C_C10D_42C1_9789_7E5E773AE944_.wvu.PrintTitles" localSheetId="2" hidden="1">'2022支'!$1:$4</definedName>
    <definedName name="Z_76B0BC5C_C10D_42C1_9789_7E5E773AE944_.wvu.PrintTitles" localSheetId="0" hidden="1">目录!$2:$3</definedName>
    <definedName name="Z_76B0BC5C_C10D_42C1_9789_7E5E773AE944_.wvu.Rows" localSheetId="11" hidden="1">'2022基收'!#REF!,'2022基收'!$16:$16</definedName>
    <definedName name="Z_76B0BC5C_C10D_42C1_9789_7E5E773AE944_.wvu.Rows" localSheetId="12" hidden="1">'2022基支'!#REF!,'2022基支'!#REF!,'2022基支'!$13:$13</definedName>
    <definedName name="Z_76B0BC5C_C10D_42C1_9789_7E5E773AE944_.wvu.Rows" localSheetId="13" hidden="1">'2022省基收'!#REF!,'2022省基收'!#REF!,'2022省基收'!#REF!,'2022省基收'!#REF!,'2022省基收'!#REF!,'2022省基收'!#REF!</definedName>
    <definedName name="Z_76B0BC5C_C10D_42C1_9789_7E5E773AE944_.wvu.Rows" localSheetId="14" hidden="1">'2022省基收 (比预算)'!#REF!,'2022省基收 (比预算)'!$12:$13,'2022省基收 (比预算)'!#REF!,'2022省基收 (比预算)'!$16:$17,'2022省基收 (比预算)'!$23:$24,'2022省基收 (比预算)'!$26:$26</definedName>
    <definedName name="Z_76B0BC5C_C10D_42C1_9789_7E5E773AE944_.wvu.Rows" localSheetId="15" hidden="1">'2022省基支'!$12:$12,'2022省基支'!$25:$26,'2022省基支'!#REF!,'2022省基支'!$29:$29</definedName>
    <definedName name="Z_76B0BC5C_C10D_42C1_9789_7E5E773AE944_.wvu.Rows" localSheetId="26" hidden="1">'2022省社支 '!#REF!,'2022省社支 '!#REF!,'2022省社支 '!#REF!,'2022省社支 '!#REF!,'2022省社支 '!$23:$23</definedName>
    <definedName name="Z_76B0BC5C_C10D_42C1_9789_7E5E773AE944_.wvu.Rows" localSheetId="3" hidden="1">'2022省收'!#REF!,'2022省收'!#REF!,'2022省收'!#REF!,'2022省收'!#REF!,'2022省收'!#REF!,'2022省收'!$19:$19,'2022省收'!#REF!,'2022省收'!#REF!,'2022省收'!#REF!,'2022省收'!#REF!,'2022省收'!#REF!</definedName>
    <definedName name="Z_76B0BC5C_C10D_42C1_9789_7E5E773AE944_.wvu.Rows" localSheetId="4" hidden="1">'2022省收 (比预算)'!$7:$7,'2022省收 (比预算)'!$9:$18,'2022省收 (比预算)'!$20:$20,'2022省收 (比预算)'!$27:$27,'2022省收 (比预算)'!$29:$29,'2022省收 (比预算)'!$33:$33,'2022省收 (比预算)'!$36:$38,'2022省收 (比预算)'!$40:$40,'2022省收 (比预算)'!#REF!,'2022省收 (比预算)'!#REF!,'2022省收 (比预算)'!#REF!</definedName>
    <definedName name="Z_76B0BC5C_C10D_42C1_9789_7E5E773AE944_.wvu.Rows" localSheetId="1" hidden="1">'2022收'!$33:$33,'2022收'!$35:$36,'2022收'!#REF!</definedName>
    <definedName name="Z_76B0BC5C_C10D_42C1_9789_7E5E773AE944_.wvu.Rows" localSheetId="2" hidden="1">'2022支'!#REF!</definedName>
    <definedName name="Z_835D5C20_9E4C_453E_AF2D_63FAA7FC80FC_.wvu.Cols" localSheetId="3" hidden="1">'2022省收'!#REF!</definedName>
    <definedName name="Z_835D5C20_9E4C_453E_AF2D_63FAA7FC80FC_.wvu.Cols" localSheetId="4" hidden="1">'2022省收 (比预算)'!$G:$H</definedName>
    <definedName name="Z_835D5C20_9E4C_453E_AF2D_63FAA7FC80FC_.wvu.FilterData" localSheetId="8" hidden="1">'2022对下转移支付分项目'!$A$4:$B$67</definedName>
    <definedName name="Z_835D5C20_9E4C_453E_AF2D_63FAA7FC80FC_.wvu.FilterData" localSheetId="7" hidden="1">'2022省基本支出经济分类'!$A$5:$D$38</definedName>
    <definedName name="Z_835D5C20_9E4C_453E_AF2D_63FAA7FC80FC_.wvu.FilterData" localSheetId="5" hidden="1">'2022省支'!$A$5:$D$470</definedName>
    <definedName name="Z_835D5C20_9E4C_453E_AF2D_63FAA7FC80FC_.wvu.PrintArea" localSheetId="9" hidden="1">'2022对下转移支付分地区'!$A$1:$E$17</definedName>
    <definedName name="Z_835D5C20_9E4C_453E_AF2D_63FAA7FC80FC_.wvu.PrintArea" localSheetId="8" hidden="1">'2022对下转移支付分项目'!$A$1:$B$67</definedName>
    <definedName name="Z_835D5C20_9E4C_453E_AF2D_63FAA7FC80FC_.wvu.PrintArea" localSheetId="16" hidden="1">'2022基对下转移支付'!$A$1:$M$16</definedName>
    <definedName name="Z_835D5C20_9E4C_453E_AF2D_63FAA7FC80FC_.wvu.PrintArea" localSheetId="10" hidden="1">'2022三公'!$A$1:$D$10</definedName>
    <definedName name="Z_835D5C20_9E4C_453E_AF2D_63FAA7FC80FC_.wvu.PrintArea" localSheetId="7" hidden="1">'2022省基本支出经济分类'!$A$1:$D$38</definedName>
    <definedName name="Z_835D5C20_9E4C_453E_AF2D_63FAA7FC80FC_.wvu.PrintArea" localSheetId="13" hidden="1">'2022省基收'!$A$1:$D$19</definedName>
    <definedName name="Z_835D5C20_9E4C_453E_AF2D_63FAA7FC80FC_.wvu.PrintArea" localSheetId="14" hidden="1">'2022省基收 (比预算)'!$A$1:$D$28</definedName>
    <definedName name="Z_835D5C20_9E4C_453E_AF2D_63FAA7FC80FC_.wvu.PrintArea" localSheetId="15" hidden="1">'2022省基支'!$A$1:$D$29</definedName>
    <definedName name="Z_835D5C20_9E4C_453E_AF2D_63FAA7FC80FC_.wvu.PrintArea" localSheetId="26" hidden="1">'2022省社支 '!$A$1:$D$25</definedName>
    <definedName name="Z_835D5C20_9E4C_453E_AF2D_63FAA7FC80FC_.wvu.PrintArea" localSheetId="3" hidden="1">'2022省收'!$A$1:$D$26</definedName>
    <definedName name="Z_835D5C20_9E4C_453E_AF2D_63FAA7FC80FC_.wvu.PrintArea" localSheetId="4" hidden="1">'2022省收 (比预算)'!$A$1:$D$46</definedName>
    <definedName name="Z_835D5C20_9E4C_453E_AF2D_63FAA7FC80FC_.wvu.PrintArea" localSheetId="5" hidden="1">'2022省支'!$A$1:$D$470</definedName>
    <definedName name="Z_835D5C20_9E4C_453E_AF2D_63FAA7FC80FC_.wvu.PrintArea" localSheetId="6" hidden="1">'2022省支经济分类'!$A$1:$D$18</definedName>
    <definedName name="Z_835D5C20_9E4C_453E_AF2D_63FAA7FC80FC_.wvu.PrintArea" localSheetId="0" hidden="1">目录!$A$2:$B$35</definedName>
    <definedName name="Z_835D5C20_9E4C_453E_AF2D_63FAA7FC80FC_.wvu.PrintTitles" localSheetId="8" hidden="1">'2022对下转移支付分项目'!$1:$4</definedName>
    <definedName name="Z_835D5C20_9E4C_453E_AF2D_63FAA7FC80FC_.wvu.PrintTitles" localSheetId="16" hidden="1">'2022基对下转移支付'!$1:$4</definedName>
    <definedName name="Z_835D5C20_9E4C_453E_AF2D_63FAA7FC80FC_.wvu.PrintTitles" localSheetId="10" hidden="1">'2022三公'!$1:$4</definedName>
    <definedName name="Z_835D5C20_9E4C_453E_AF2D_63FAA7FC80FC_.wvu.PrintTitles" localSheetId="7" hidden="1">'2022省基本支出经济分类'!$1:$4</definedName>
    <definedName name="Z_835D5C20_9E4C_453E_AF2D_63FAA7FC80FC_.wvu.PrintTitles" localSheetId="13" hidden="1">'2022省基收'!$1:$4</definedName>
    <definedName name="Z_835D5C20_9E4C_453E_AF2D_63FAA7FC80FC_.wvu.PrintTitles" localSheetId="14" hidden="1">'2022省基收 (比预算)'!$1:$4</definedName>
    <definedName name="Z_835D5C20_9E4C_453E_AF2D_63FAA7FC80FC_.wvu.PrintTitles" localSheetId="15" hidden="1">'2022省基支'!$1:$4</definedName>
    <definedName name="Z_835D5C20_9E4C_453E_AF2D_63FAA7FC80FC_.wvu.PrintTitles" localSheetId="26" hidden="1">'2022省社支 '!$1:$4</definedName>
    <definedName name="Z_835D5C20_9E4C_453E_AF2D_63FAA7FC80FC_.wvu.PrintTitles" localSheetId="3" hidden="1">'2022省收'!$1:$4</definedName>
    <definedName name="Z_835D5C20_9E4C_453E_AF2D_63FAA7FC80FC_.wvu.PrintTitles" localSheetId="4" hidden="1">'2022省收 (比预算)'!$1:$4</definedName>
    <definedName name="Z_835D5C20_9E4C_453E_AF2D_63FAA7FC80FC_.wvu.PrintTitles" localSheetId="5" hidden="1">'2022省支'!$1:$4</definedName>
    <definedName name="Z_835D5C20_9E4C_453E_AF2D_63FAA7FC80FC_.wvu.PrintTitles" localSheetId="6" hidden="1">'2022省支经济分类'!$1:$4</definedName>
    <definedName name="Z_835D5C20_9E4C_453E_AF2D_63FAA7FC80FC_.wvu.PrintTitles" localSheetId="0" hidden="1">目录!$2:$3</definedName>
    <definedName name="Z_835D5C20_9E4C_453E_AF2D_63FAA7FC80FC_.wvu.Rows" localSheetId="13" hidden="1">'2022省基收'!#REF!,'2022省基收'!#REF!,'2022省基收'!#REF!,'2022省基收'!#REF!,'2022省基收'!#REF!,'2022省基收'!#REF!</definedName>
    <definedName name="Z_835D5C20_9E4C_453E_AF2D_63FAA7FC80FC_.wvu.Rows" localSheetId="14" hidden="1">'2022省基收 (比预算)'!#REF!,'2022省基收 (比预算)'!$12:$13,'2022省基收 (比预算)'!#REF!,'2022省基收 (比预算)'!$16:$17,'2022省基收 (比预算)'!$23:$24,'2022省基收 (比预算)'!$26:$26</definedName>
    <definedName name="Z_835D5C20_9E4C_453E_AF2D_63FAA7FC80FC_.wvu.Rows" localSheetId="15" hidden="1">'2022省基支'!$12:$12,'2022省基支'!$25:$26,'2022省基支'!#REF!,'2022省基支'!$29:$29</definedName>
    <definedName name="Z_835D5C20_9E4C_453E_AF2D_63FAA7FC80FC_.wvu.Rows" localSheetId="26" hidden="1">'2022省社支 '!#REF!,'2022省社支 '!#REF!,'2022省社支 '!$23:$23</definedName>
    <definedName name="Z_835D5C20_9E4C_453E_AF2D_63FAA7FC80FC_.wvu.Rows" localSheetId="3" hidden="1">'2022省收'!#REF!,'2022省收'!#REF!,'2022省收'!#REF!,'2022省收'!#REF!,'2022省收'!#REF!,'2022省收'!$19:$19,'2022省收'!#REF!,'2022省收'!#REF!,'2022省收'!#REF!,'2022省收'!#REF!,'2022省收'!#REF!,'2022省收'!#REF!</definedName>
    <definedName name="Z_835D5C20_9E4C_453E_AF2D_63FAA7FC80FC_.wvu.Rows" localSheetId="4" hidden="1">'2022省收 (比预算)'!$7:$7,'2022省收 (比预算)'!$9:$18,'2022省收 (比预算)'!$20:$20,'2022省收 (比预算)'!$27:$27,'2022省收 (比预算)'!$29:$29,'2022省收 (比预算)'!$33:$33,'2022省收 (比预算)'!$36:$38,'2022省收 (比预算)'!$40:$40,'2022省收 (比预算)'!#REF!,'2022省收 (比预算)'!#REF!,'2022省收 (比预算)'!#REF!,'2022省收 (比预算)'!#REF!</definedName>
    <definedName name="Z_8A4C2F4F_EEEB_49D7_9666_85DBBD13BB84_.wvu.FilterData" localSheetId="8" hidden="1">'2022对下转移支付分项目'!$A$36:$B$67</definedName>
    <definedName name="Z_8A4C2F4F_EEEB_49D7_9666_85DBBD13BB84_.wvu.FilterData" localSheetId="22" hidden="1">'2022国资转移支付'!#REF!</definedName>
    <definedName name="Z_8A4C2F4F_EEEB_49D7_9666_85DBBD13BB84_.wvu.FilterData" localSheetId="7" hidden="1">'2022省基本支出经济分类'!$A$5:$D$38</definedName>
    <definedName name="Z_8A4C2F4F_EEEB_49D7_9666_85DBBD13BB84_.wvu.FilterData" localSheetId="5" hidden="1">'2022省支'!$A$5:$D$470</definedName>
    <definedName name="Z_8A4C2F4F_EEEB_49D7_9666_85DBBD13BB84_.wvu.PrintArea" localSheetId="9" hidden="1">'2022对下转移支付分地区'!$A$1:$E$17</definedName>
    <definedName name="Z_8A4C2F4F_EEEB_49D7_9666_85DBBD13BB84_.wvu.PrintArea" localSheetId="8" hidden="1">'2022对下转移支付分项目'!$A$1:$B$67</definedName>
    <definedName name="Z_8A4C2F4F_EEEB_49D7_9666_85DBBD13BB84_.wvu.PrintArea" localSheetId="17" hidden="1">'2022国收'!$A$1:$D$10</definedName>
    <definedName name="Z_8A4C2F4F_EEEB_49D7_9666_85DBBD13BB84_.wvu.PrintArea" localSheetId="18" hidden="1">'2022国支'!$A$1:$D$13</definedName>
    <definedName name="Z_8A4C2F4F_EEEB_49D7_9666_85DBBD13BB84_.wvu.PrintArea" localSheetId="22" hidden="1">'2022国资转移支付'!$A$1:$M$6</definedName>
    <definedName name="Z_8A4C2F4F_EEEB_49D7_9666_85DBBD13BB84_.wvu.PrintArea" localSheetId="16" hidden="1">'2022基对下转移支付'!$A$1:$M$16</definedName>
    <definedName name="Z_8A4C2F4F_EEEB_49D7_9666_85DBBD13BB84_.wvu.PrintArea" localSheetId="10" hidden="1">'2022三公'!$A$1:$D$10</definedName>
    <definedName name="Z_8A4C2F4F_EEEB_49D7_9666_85DBBD13BB84_.wvu.PrintArea" localSheetId="19" hidden="1">'2022省国收'!$A$1:$D$24</definedName>
    <definedName name="Z_8A4C2F4F_EEEB_49D7_9666_85DBBD13BB84_.wvu.PrintArea" localSheetId="20" hidden="1">'2022省国收 (比预算)'!$A$1:$D$39</definedName>
    <definedName name="Z_8A4C2F4F_EEEB_49D7_9666_85DBBD13BB84_.wvu.PrintArea" localSheetId="21" hidden="1">'2022省国支'!$A$1:$D$19</definedName>
    <definedName name="Z_8A4C2F4F_EEEB_49D7_9666_85DBBD13BB84_.wvu.PrintArea" localSheetId="7" hidden="1">'2022省基本支出经济分类'!$A$1:$D$38</definedName>
    <definedName name="Z_8A4C2F4F_EEEB_49D7_9666_85DBBD13BB84_.wvu.PrintArea" localSheetId="13" hidden="1">'2022省基收'!$A$1:$D$19</definedName>
    <definedName name="Z_8A4C2F4F_EEEB_49D7_9666_85DBBD13BB84_.wvu.PrintArea" localSheetId="14" hidden="1">'2022省基收 (比预算)'!$A$1:$D$28</definedName>
    <definedName name="Z_8A4C2F4F_EEEB_49D7_9666_85DBBD13BB84_.wvu.PrintArea" localSheetId="15" hidden="1">'2022省基支'!$A$1:$D$29</definedName>
    <definedName name="Z_8A4C2F4F_EEEB_49D7_9666_85DBBD13BB84_.wvu.PrintArea" localSheetId="25" hidden="1">'2022省社收 '!$A$1:$D$79</definedName>
    <definedName name="Z_8A4C2F4F_EEEB_49D7_9666_85DBBD13BB84_.wvu.PrintArea" localSheetId="26" hidden="1">'2022省社支 '!$A$1:$D$25</definedName>
    <definedName name="Z_8A4C2F4F_EEEB_49D7_9666_85DBBD13BB84_.wvu.PrintArea" localSheetId="3" hidden="1">'2022省收'!$A$1:$D$26</definedName>
    <definedName name="Z_8A4C2F4F_EEEB_49D7_9666_85DBBD13BB84_.wvu.PrintArea" localSheetId="4" hidden="1">'2022省收 (比预算)'!$A$1:$D$46</definedName>
    <definedName name="Z_8A4C2F4F_EEEB_49D7_9666_85DBBD13BB84_.wvu.PrintArea" localSheetId="5" hidden="1">'2022省支'!$A$1:$D$470</definedName>
    <definedName name="Z_8A4C2F4F_EEEB_49D7_9666_85DBBD13BB84_.wvu.PrintArea" localSheetId="6" hidden="1">'2022省支经济分类'!$A$1:$D$18</definedName>
    <definedName name="Z_8A4C2F4F_EEEB_49D7_9666_85DBBD13BB84_.wvu.PrintArea" localSheetId="0" hidden="1">目录!$A$2:$B$35</definedName>
    <definedName name="Z_8A4C2F4F_EEEB_49D7_9666_85DBBD13BB84_.wvu.PrintTitles" localSheetId="8" hidden="1">'2022对下转移支付分项目'!$1:$4</definedName>
    <definedName name="Z_8A4C2F4F_EEEB_49D7_9666_85DBBD13BB84_.wvu.PrintTitles" localSheetId="17" hidden="1">'2022国收'!$1:$4</definedName>
    <definedName name="Z_8A4C2F4F_EEEB_49D7_9666_85DBBD13BB84_.wvu.PrintTitles" localSheetId="18" hidden="1">'2022国支'!$1:$4</definedName>
    <definedName name="Z_8A4C2F4F_EEEB_49D7_9666_85DBBD13BB84_.wvu.PrintTitles" localSheetId="22" hidden="1">'2022国资转移支付'!$1:$4</definedName>
    <definedName name="Z_8A4C2F4F_EEEB_49D7_9666_85DBBD13BB84_.wvu.PrintTitles" localSheetId="16" hidden="1">'2022基对下转移支付'!$1:$4</definedName>
    <definedName name="Z_8A4C2F4F_EEEB_49D7_9666_85DBBD13BB84_.wvu.PrintTitles" localSheetId="10" hidden="1">'2022三公'!$1:$4</definedName>
    <definedName name="Z_8A4C2F4F_EEEB_49D7_9666_85DBBD13BB84_.wvu.PrintTitles" localSheetId="19" hidden="1">'2022省国收'!$1:$4</definedName>
    <definedName name="Z_8A4C2F4F_EEEB_49D7_9666_85DBBD13BB84_.wvu.PrintTitles" localSheetId="20" hidden="1">'2022省国收 (比预算)'!$1:$4</definedName>
    <definedName name="Z_8A4C2F4F_EEEB_49D7_9666_85DBBD13BB84_.wvu.PrintTitles" localSheetId="21" hidden="1">'2022省国支'!$1:$4</definedName>
    <definedName name="Z_8A4C2F4F_EEEB_49D7_9666_85DBBD13BB84_.wvu.PrintTitles" localSheetId="7" hidden="1">'2022省基本支出经济分类'!$1:$4</definedName>
    <definedName name="Z_8A4C2F4F_EEEB_49D7_9666_85DBBD13BB84_.wvu.PrintTitles" localSheetId="13" hidden="1">'2022省基收'!$1:$4</definedName>
    <definedName name="Z_8A4C2F4F_EEEB_49D7_9666_85DBBD13BB84_.wvu.PrintTitles" localSheetId="14" hidden="1">'2022省基收 (比预算)'!$1:$4</definedName>
    <definedName name="Z_8A4C2F4F_EEEB_49D7_9666_85DBBD13BB84_.wvu.PrintTitles" localSheetId="15" hidden="1">'2022省基支'!$1:$4</definedName>
    <definedName name="Z_8A4C2F4F_EEEB_49D7_9666_85DBBD13BB84_.wvu.PrintTitles" localSheetId="25" hidden="1">'2022省社收 '!$1:$4</definedName>
    <definedName name="Z_8A4C2F4F_EEEB_49D7_9666_85DBBD13BB84_.wvu.PrintTitles" localSheetId="26" hidden="1">'2022省社支 '!$1:$4</definedName>
    <definedName name="Z_8A4C2F4F_EEEB_49D7_9666_85DBBD13BB84_.wvu.PrintTitles" localSheetId="3" hidden="1">'2022省收'!$1:$4</definedName>
    <definedName name="Z_8A4C2F4F_EEEB_49D7_9666_85DBBD13BB84_.wvu.PrintTitles" localSheetId="4" hidden="1">'2022省收 (比预算)'!$1:$4</definedName>
    <definedName name="Z_8A4C2F4F_EEEB_49D7_9666_85DBBD13BB84_.wvu.PrintTitles" localSheetId="5" hidden="1">'2022省支'!$1:$4</definedName>
    <definedName name="Z_8A4C2F4F_EEEB_49D7_9666_85DBBD13BB84_.wvu.PrintTitles" localSheetId="6" hidden="1">'2022省支经济分类'!$1:$4</definedName>
    <definedName name="Z_8A4C2F4F_EEEB_49D7_9666_85DBBD13BB84_.wvu.PrintTitles" localSheetId="0" hidden="1">目录!$2:$3</definedName>
    <definedName name="Z_8A4C2F4F_EEEB_49D7_9666_85DBBD13BB84_.wvu.Rows" localSheetId="17" hidden="1">'2022国收'!#REF!,'2022国收'!#REF!,'2022国收'!#REF!</definedName>
    <definedName name="Z_8A4C2F4F_EEEB_49D7_9666_85DBBD13BB84_.wvu.Rows" localSheetId="18" hidden="1">'2022国支'!#REF!,'2022国支'!#REF!,'2022国支'!#REF!,'2022国支'!#REF!,'2022国支'!#REF!,'2022国支'!#REF!</definedName>
    <definedName name="Z_8A4C2F4F_EEEB_49D7_9666_85DBBD13BB84_.wvu.Rows" localSheetId="19" hidden="1">'2022省国收'!$8:$18,'2022省国收'!#REF!,'2022省国收'!$21:$21</definedName>
    <definedName name="Z_8A4C2F4F_EEEB_49D7_9666_85DBBD13BB84_.wvu.Rows" localSheetId="20" hidden="1">'2022省国收 (比预算)'!$8:$21,'2022省国收 (比预算)'!$23:$23,'2022省国收 (比预算)'!$36:$36</definedName>
    <definedName name="Z_8A4C2F4F_EEEB_49D7_9666_85DBBD13BB84_.wvu.Rows" localSheetId="21" hidden="1">'2022省国支'!$8:$8,'2022省国支'!#REF!,'2022省国支'!$12:$12,'2022省国支'!#REF!,'2022省国支'!#REF!,'2022省国支'!$16:$16</definedName>
    <definedName name="Z_8A4C2F4F_EEEB_49D7_9666_85DBBD13BB84_.wvu.Rows" localSheetId="13" hidden="1">'2022省基收'!#REF!,'2022省基收'!#REF!,'2022省基收'!#REF!,'2022省基收'!#REF!,'2022省基收'!#REF!</definedName>
    <definedName name="Z_8A4C2F4F_EEEB_49D7_9666_85DBBD13BB84_.wvu.Rows" localSheetId="14" hidden="1">'2022省基收 (比预算)'!#REF!,'2022省基收 (比预算)'!#REF!,'2022省基收 (比预算)'!#REF!,'2022省基收 (比预算)'!$23:$24,'2022省基收 (比预算)'!$26:$26</definedName>
    <definedName name="Z_8A4C2F4F_EEEB_49D7_9666_85DBBD13BB84_.wvu.Rows" localSheetId="15" hidden="1">'2022省基支'!$25:$26,'2022省基支'!#REF!</definedName>
    <definedName name="Z_8A4C2F4F_EEEB_49D7_9666_85DBBD13BB84_.wvu.Rows" localSheetId="25" hidden="1">'2022省社收 '!$54:$56,'2022省社收 '!$65:$65,'2022省社收 '!$73:$78,'2022省社收 '!#REF!,'2022省社收 '!#REF!,'2022省社收 '!#REF!,'2022省社收 '!#REF!</definedName>
    <definedName name="Z_8A4C2F4F_EEEB_49D7_9666_85DBBD13BB84_.wvu.Rows" localSheetId="26" hidden="1">'2022省社支 '!#REF!,'2022省社支 '!#REF!,'2022省社支 '!#REF!,'2022省社支 '!#REF!,'2022省社支 '!#REF!,'2022省社支 '!$23:$23,'2022省社支 '!#REF!,'2022省社支 '!#REF!</definedName>
    <definedName name="Z_8A4C2F4F_EEEB_49D7_9666_85DBBD13BB84_.wvu.Rows" localSheetId="3" hidden="1">'2022省收'!#REF!,'2022省收'!#REF!,'2022省收'!#REF!,'2022省收'!#REF!,'2022省收'!#REF!,'2022省收'!$10:$10,'2022省收'!#REF!,'2022省收'!#REF!,'2022省收'!#REF!</definedName>
    <definedName name="Z_8A4C2F4F_EEEB_49D7_9666_85DBBD13BB84_.wvu.Rows" localSheetId="4" hidden="1">'2022省收 (比预算)'!$7:$7,'2022省收 (比预算)'!$9:$9,'2022省收 (比预算)'!$11:$11,'2022省收 (比预算)'!$13:$18,'2022省收 (比预算)'!$20:$20,'2022省收 (比预算)'!$22:$22,'2022省收 (比预算)'!$27:$27,'2022省收 (比预算)'!$40:$40,'2022省收 (比预算)'!#REF!</definedName>
    <definedName name="Z_BF3C0348_F57B_45B4_AE3A_7F224D4AFB76_.wvu.Cols" localSheetId="3" hidden="1">'2022省收'!#REF!</definedName>
    <definedName name="Z_BF3C0348_F57B_45B4_AE3A_7F224D4AFB76_.wvu.Cols" localSheetId="4" hidden="1">'2022省收 (比预算)'!$G:$H</definedName>
    <definedName name="Z_BF3C0348_F57B_45B4_AE3A_7F224D4AFB76_.wvu.FilterData" localSheetId="8" hidden="1">'2022对下转移支付分项目'!$A$4:$B$67</definedName>
    <definedName name="Z_BF3C0348_F57B_45B4_AE3A_7F224D4AFB76_.wvu.FilterData" localSheetId="7" hidden="1">'2022省基本支出经济分类'!$A$5:$D$38</definedName>
    <definedName name="Z_BF3C0348_F57B_45B4_AE3A_7F224D4AFB76_.wvu.FilterData" localSheetId="5" hidden="1">'2022省支'!$A$5:$D$470</definedName>
    <definedName name="Z_BF3C0348_F57B_45B4_AE3A_7F224D4AFB76_.wvu.PrintArea" localSheetId="9" hidden="1">'2022对下转移支付分地区'!$A$1:$E$17</definedName>
    <definedName name="Z_BF3C0348_F57B_45B4_AE3A_7F224D4AFB76_.wvu.PrintArea" localSheetId="8" hidden="1">'2022对下转移支付分项目'!$A$1:$B$67</definedName>
    <definedName name="Z_BF3C0348_F57B_45B4_AE3A_7F224D4AFB76_.wvu.PrintArea" localSheetId="16" hidden="1">'2022基对下转移支付'!$A$1:$M$16</definedName>
    <definedName name="Z_BF3C0348_F57B_45B4_AE3A_7F224D4AFB76_.wvu.PrintArea" localSheetId="10" hidden="1">'2022三公'!$A$1:$D$10</definedName>
    <definedName name="Z_BF3C0348_F57B_45B4_AE3A_7F224D4AFB76_.wvu.PrintArea" localSheetId="7" hidden="1">'2022省基本支出经济分类'!$A$1:$D$38</definedName>
    <definedName name="Z_BF3C0348_F57B_45B4_AE3A_7F224D4AFB76_.wvu.PrintArea" localSheetId="13" hidden="1">'2022省基收'!$A$1:$D$19</definedName>
    <definedName name="Z_BF3C0348_F57B_45B4_AE3A_7F224D4AFB76_.wvu.PrintArea" localSheetId="14" hidden="1">'2022省基收 (比预算)'!$A$1:$D$28</definedName>
    <definedName name="Z_BF3C0348_F57B_45B4_AE3A_7F224D4AFB76_.wvu.PrintArea" localSheetId="15" hidden="1">'2022省基支'!$A$1:$D$29</definedName>
    <definedName name="Z_BF3C0348_F57B_45B4_AE3A_7F224D4AFB76_.wvu.PrintArea" localSheetId="26" hidden="1">'2022省社支 '!$A$1:$D$25</definedName>
    <definedName name="Z_BF3C0348_F57B_45B4_AE3A_7F224D4AFB76_.wvu.PrintArea" localSheetId="3" hidden="1">'2022省收'!$A$1:$D$26</definedName>
    <definedName name="Z_BF3C0348_F57B_45B4_AE3A_7F224D4AFB76_.wvu.PrintArea" localSheetId="4" hidden="1">'2022省收 (比预算)'!$A$1:$D$46</definedName>
    <definedName name="Z_BF3C0348_F57B_45B4_AE3A_7F224D4AFB76_.wvu.PrintArea" localSheetId="5" hidden="1">'2022省支'!$A$1:$D$470</definedName>
    <definedName name="Z_BF3C0348_F57B_45B4_AE3A_7F224D4AFB76_.wvu.PrintArea" localSheetId="6" hidden="1">'2022省支经济分类'!$A$1:$D$18</definedName>
    <definedName name="Z_BF3C0348_F57B_45B4_AE3A_7F224D4AFB76_.wvu.PrintArea" localSheetId="0" hidden="1">目录!$A$2:$B$35</definedName>
    <definedName name="Z_BF3C0348_F57B_45B4_AE3A_7F224D4AFB76_.wvu.PrintTitles" localSheetId="8" hidden="1">'2022对下转移支付分项目'!$1:$4</definedName>
    <definedName name="Z_BF3C0348_F57B_45B4_AE3A_7F224D4AFB76_.wvu.PrintTitles" localSheetId="16" hidden="1">'2022基对下转移支付'!$1:$4</definedName>
    <definedName name="Z_BF3C0348_F57B_45B4_AE3A_7F224D4AFB76_.wvu.PrintTitles" localSheetId="10" hidden="1">'2022三公'!$1:$4</definedName>
    <definedName name="Z_BF3C0348_F57B_45B4_AE3A_7F224D4AFB76_.wvu.PrintTitles" localSheetId="7" hidden="1">'2022省基本支出经济分类'!$1:$4</definedName>
    <definedName name="Z_BF3C0348_F57B_45B4_AE3A_7F224D4AFB76_.wvu.PrintTitles" localSheetId="13" hidden="1">'2022省基收'!$1:$4</definedName>
    <definedName name="Z_BF3C0348_F57B_45B4_AE3A_7F224D4AFB76_.wvu.PrintTitles" localSheetId="14" hidden="1">'2022省基收 (比预算)'!$1:$4</definedName>
    <definedName name="Z_BF3C0348_F57B_45B4_AE3A_7F224D4AFB76_.wvu.PrintTitles" localSheetId="15" hidden="1">'2022省基支'!$1:$4</definedName>
    <definedName name="Z_BF3C0348_F57B_45B4_AE3A_7F224D4AFB76_.wvu.PrintTitles" localSheetId="26" hidden="1">'2022省社支 '!$1:$4</definedName>
    <definedName name="Z_BF3C0348_F57B_45B4_AE3A_7F224D4AFB76_.wvu.PrintTitles" localSheetId="3" hidden="1">'2022省收'!$1:$4</definedName>
    <definedName name="Z_BF3C0348_F57B_45B4_AE3A_7F224D4AFB76_.wvu.PrintTitles" localSheetId="4" hidden="1">'2022省收 (比预算)'!$1:$4</definedName>
    <definedName name="Z_BF3C0348_F57B_45B4_AE3A_7F224D4AFB76_.wvu.PrintTitles" localSheetId="5" hidden="1">'2022省支'!$1:$4</definedName>
    <definedName name="Z_BF3C0348_F57B_45B4_AE3A_7F224D4AFB76_.wvu.PrintTitles" localSheetId="6" hidden="1">'2022省支经济分类'!$1:$4</definedName>
    <definedName name="Z_BF3C0348_F57B_45B4_AE3A_7F224D4AFB76_.wvu.PrintTitles" localSheetId="0" hidden="1">目录!$2:$3</definedName>
    <definedName name="Z_BF3C0348_F57B_45B4_AE3A_7F224D4AFB76_.wvu.Rows" localSheetId="13" hidden="1">'2022省基收'!#REF!,'2022省基收'!#REF!,'2022省基收'!#REF!,'2022省基收'!#REF!,'2022省基收'!#REF!,'2022省基收'!#REF!</definedName>
    <definedName name="Z_BF3C0348_F57B_45B4_AE3A_7F224D4AFB76_.wvu.Rows" localSheetId="14" hidden="1">'2022省基收 (比预算)'!#REF!,'2022省基收 (比预算)'!$12:$13,'2022省基收 (比预算)'!#REF!,'2022省基收 (比预算)'!$16:$17,'2022省基收 (比预算)'!$23:$24,'2022省基收 (比预算)'!$26:$26</definedName>
    <definedName name="Z_BF3C0348_F57B_45B4_AE3A_7F224D4AFB76_.wvu.Rows" localSheetId="15" hidden="1">'2022省基支'!$12:$12,'2022省基支'!$25:$26,'2022省基支'!#REF!,'2022省基支'!$29:$29</definedName>
    <definedName name="Z_BF3C0348_F57B_45B4_AE3A_7F224D4AFB76_.wvu.Rows" localSheetId="26" hidden="1">'2022省社支 '!#REF!,'2022省社支 '!#REF!,'2022省社支 '!$23:$23</definedName>
    <definedName name="Z_BF3C0348_F57B_45B4_AE3A_7F224D4AFB76_.wvu.Rows" localSheetId="3" hidden="1">'2022省收'!#REF!,'2022省收'!#REF!,'2022省收'!#REF!,'2022省收'!#REF!,'2022省收'!#REF!,'2022省收'!$10:$10,'2022省收'!#REF!,'2022省收'!#REF!,'2022省收'!$19:$19,'2022省收'!#REF!,'2022省收'!#REF!,'2022省收'!#REF!,'2022省收'!#REF!,'2022省收'!#REF!</definedName>
    <definedName name="Z_BF3C0348_F57B_45B4_AE3A_7F224D4AFB76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Z_C7CFC13E_6DEE_40AF_8CBB_9E84A3220D67_.wvu.FilterData" localSheetId="8" hidden="1">'2022对下转移支付分项目'!$A$36:$B$67</definedName>
    <definedName name="Z_C7CFC13E_6DEE_40AF_8CBB_9E84A3220D67_.wvu.FilterData" localSheetId="22" hidden="1">'2022国资转移支付'!#REF!</definedName>
    <definedName name="Z_C7CFC13E_6DEE_40AF_8CBB_9E84A3220D67_.wvu.FilterData" localSheetId="7" hidden="1">'2022省基本支出经济分类'!$A$5:$D$38</definedName>
    <definedName name="Z_C7CFC13E_6DEE_40AF_8CBB_9E84A3220D67_.wvu.FilterData" localSheetId="5" hidden="1">'2022省支'!$A$5:$D$470</definedName>
    <definedName name="Z_C7CFC13E_6DEE_40AF_8CBB_9E84A3220D67_.wvu.PrintArea" localSheetId="9" hidden="1">'2022对下转移支付分地区'!$A$1:$E$17</definedName>
    <definedName name="Z_C7CFC13E_6DEE_40AF_8CBB_9E84A3220D67_.wvu.PrintArea" localSheetId="8" hidden="1">'2022对下转移支付分项目'!$A$1:$B$67</definedName>
    <definedName name="Z_C7CFC13E_6DEE_40AF_8CBB_9E84A3220D67_.wvu.PrintArea" localSheetId="17" hidden="1">'2022国收'!$A$1:$D$10</definedName>
    <definedName name="Z_C7CFC13E_6DEE_40AF_8CBB_9E84A3220D67_.wvu.PrintArea" localSheetId="18" hidden="1">'2022国支'!$A$1:$D$13</definedName>
    <definedName name="Z_C7CFC13E_6DEE_40AF_8CBB_9E84A3220D67_.wvu.PrintArea" localSheetId="22" hidden="1">'2022国资转移支付'!$A$1:$M$6</definedName>
    <definedName name="Z_C7CFC13E_6DEE_40AF_8CBB_9E84A3220D67_.wvu.PrintArea" localSheetId="16" hidden="1">'2022基对下转移支付'!$A$1:$M$16</definedName>
    <definedName name="Z_C7CFC13E_6DEE_40AF_8CBB_9E84A3220D67_.wvu.PrintArea" localSheetId="10" hidden="1">'2022三公'!$A$1:$D$10</definedName>
    <definedName name="Z_C7CFC13E_6DEE_40AF_8CBB_9E84A3220D67_.wvu.PrintArea" localSheetId="19" hidden="1">'2022省国收'!$A$1:$D$24</definedName>
    <definedName name="Z_C7CFC13E_6DEE_40AF_8CBB_9E84A3220D67_.wvu.PrintArea" localSheetId="20" hidden="1">'2022省国收 (比预算)'!$A$1:$D$39</definedName>
    <definedName name="Z_C7CFC13E_6DEE_40AF_8CBB_9E84A3220D67_.wvu.PrintArea" localSheetId="21" hidden="1">'2022省国支'!$A$1:$D$19</definedName>
    <definedName name="Z_C7CFC13E_6DEE_40AF_8CBB_9E84A3220D67_.wvu.PrintArea" localSheetId="7" hidden="1">'2022省基本支出经济分类'!$A$1:$D$38</definedName>
    <definedName name="Z_C7CFC13E_6DEE_40AF_8CBB_9E84A3220D67_.wvu.PrintArea" localSheetId="13" hidden="1">'2022省基收'!$A$1:$D$19</definedName>
    <definedName name="Z_C7CFC13E_6DEE_40AF_8CBB_9E84A3220D67_.wvu.PrintArea" localSheetId="14" hidden="1">'2022省基收 (比预算)'!$A$1:$D$28</definedName>
    <definedName name="Z_C7CFC13E_6DEE_40AF_8CBB_9E84A3220D67_.wvu.PrintArea" localSheetId="15" hidden="1">'2022省基支'!$A$1:$D$29</definedName>
    <definedName name="Z_C7CFC13E_6DEE_40AF_8CBB_9E84A3220D67_.wvu.PrintArea" localSheetId="25" hidden="1">'2022省社收 '!$A$1:$D$79</definedName>
    <definedName name="Z_C7CFC13E_6DEE_40AF_8CBB_9E84A3220D67_.wvu.PrintArea" localSheetId="26" hidden="1">'2022省社支 '!$A$1:$D$25</definedName>
    <definedName name="Z_C7CFC13E_6DEE_40AF_8CBB_9E84A3220D67_.wvu.PrintArea" localSheetId="3" hidden="1">'2022省收'!$A$1:$D$26</definedName>
    <definedName name="Z_C7CFC13E_6DEE_40AF_8CBB_9E84A3220D67_.wvu.PrintArea" localSheetId="4" hidden="1">'2022省收 (比预算)'!$A$1:$D$46</definedName>
    <definedName name="Z_C7CFC13E_6DEE_40AF_8CBB_9E84A3220D67_.wvu.PrintArea" localSheetId="5" hidden="1">'2022省支'!$A$1:$D$470</definedName>
    <definedName name="Z_C7CFC13E_6DEE_40AF_8CBB_9E84A3220D67_.wvu.PrintArea" localSheetId="6" hidden="1">'2022省支经济分类'!$A$1:$D$18</definedName>
    <definedName name="Z_C7CFC13E_6DEE_40AF_8CBB_9E84A3220D67_.wvu.PrintArea" localSheetId="0" hidden="1">目录!$A$2:$B$35</definedName>
    <definedName name="Z_C7CFC13E_6DEE_40AF_8CBB_9E84A3220D67_.wvu.PrintTitles" localSheetId="8" hidden="1">'2022对下转移支付分项目'!$1:$4</definedName>
    <definedName name="Z_C7CFC13E_6DEE_40AF_8CBB_9E84A3220D67_.wvu.PrintTitles" localSheetId="17" hidden="1">'2022国收'!$1:$4</definedName>
    <definedName name="Z_C7CFC13E_6DEE_40AF_8CBB_9E84A3220D67_.wvu.PrintTitles" localSheetId="18" hidden="1">'2022国支'!$1:$4</definedName>
    <definedName name="Z_C7CFC13E_6DEE_40AF_8CBB_9E84A3220D67_.wvu.PrintTitles" localSheetId="22" hidden="1">'2022国资转移支付'!$1:$4</definedName>
    <definedName name="Z_C7CFC13E_6DEE_40AF_8CBB_9E84A3220D67_.wvu.PrintTitles" localSheetId="16" hidden="1">'2022基对下转移支付'!$1:$4</definedName>
    <definedName name="Z_C7CFC13E_6DEE_40AF_8CBB_9E84A3220D67_.wvu.PrintTitles" localSheetId="10" hidden="1">'2022三公'!$1:$4</definedName>
    <definedName name="Z_C7CFC13E_6DEE_40AF_8CBB_9E84A3220D67_.wvu.PrintTitles" localSheetId="19" hidden="1">'2022省国收'!$1:$4</definedName>
    <definedName name="Z_C7CFC13E_6DEE_40AF_8CBB_9E84A3220D67_.wvu.PrintTitles" localSheetId="20" hidden="1">'2022省国收 (比预算)'!$1:$4</definedName>
    <definedName name="Z_C7CFC13E_6DEE_40AF_8CBB_9E84A3220D67_.wvu.PrintTitles" localSheetId="21" hidden="1">'2022省国支'!$1:$4</definedName>
    <definedName name="Z_C7CFC13E_6DEE_40AF_8CBB_9E84A3220D67_.wvu.PrintTitles" localSheetId="7" hidden="1">'2022省基本支出经济分类'!$1:$4</definedName>
    <definedName name="Z_C7CFC13E_6DEE_40AF_8CBB_9E84A3220D67_.wvu.PrintTitles" localSheetId="13" hidden="1">'2022省基收'!$1:$4</definedName>
    <definedName name="Z_C7CFC13E_6DEE_40AF_8CBB_9E84A3220D67_.wvu.PrintTitles" localSheetId="14" hidden="1">'2022省基收 (比预算)'!$1:$4</definedName>
    <definedName name="Z_C7CFC13E_6DEE_40AF_8CBB_9E84A3220D67_.wvu.PrintTitles" localSheetId="15" hidden="1">'2022省基支'!$1:$4</definedName>
    <definedName name="Z_C7CFC13E_6DEE_40AF_8CBB_9E84A3220D67_.wvu.PrintTitles" localSheetId="25" hidden="1">'2022省社收 '!$1:$4</definedName>
    <definedName name="Z_C7CFC13E_6DEE_40AF_8CBB_9E84A3220D67_.wvu.PrintTitles" localSheetId="26" hidden="1">'2022省社支 '!$1:$4</definedName>
    <definedName name="Z_C7CFC13E_6DEE_40AF_8CBB_9E84A3220D67_.wvu.PrintTitles" localSheetId="3" hidden="1">'2022省收'!$1:$4</definedName>
    <definedName name="Z_C7CFC13E_6DEE_40AF_8CBB_9E84A3220D67_.wvu.PrintTitles" localSheetId="4" hidden="1">'2022省收 (比预算)'!$1:$4</definedName>
    <definedName name="Z_C7CFC13E_6DEE_40AF_8CBB_9E84A3220D67_.wvu.PrintTitles" localSheetId="5" hidden="1">'2022省支'!$1:$4</definedName>
    <definedName name="Z_C7CFC13E_6DEE_40AF_8CBB_9E84A3220D67_.wvu.PrintTitles" localSheetId="6" hidden="1">'2022省支经济分类'!$1:$4</definedName>
    <definedName name="Z_C7CFC13E_6DEE_40AF_8CBB_9E84A3220D67_.wvu.PrintTitles" localSheetId="0" hidden="1">目录!$2:$3</definedName>
    <definedName name="Z_C7CFC13E_6DEE_40AF_8CBB_9E84A3220D67_.wvu.Rows" localSheetId="17" hidden="1">'2022国收'!#REF!,'2022国收'!#REF!,'2022国收'!#REF!</definedName>
    <definedName name="Z_C7CFC13E_6DEE_40AF_8CBB_9E84A3220D67_.wvu.Rows" localSheetId="18" hidden="1">'2022国支'!#REF!,'2022国支'!#REF!,'2022国支'!#REF!,'2022国支'!#REF!,'2022国支'!#REF!,'2022国支'!#REF!</definedName>
    <definedName name="Z_C7CFC13E_6DEE_40AF_8CBB_9E84A3220D67_.wvu.Rows" localSheetId="19" hidden="1">'2022省国收'!$8:$18,'2022省国收'!#REF!,'2022省国收'!$21:$21</definedName>
    <definedName name="Z_C7CFC13E_6DEE_40AF_8CBB_9E84A3220D67_.wvu.Rows" localSheetId="20" hidden="1">'2022省国收 (比预算)'!$8:$21,'2022省国收 (比预算)'!$23:$23,'2022省国收 (比预算)'!$36:$36</definedName>
    <definedName name="Z_C7CFC13E_6DEE_40AF_8CBB_9E84A3220D67_.wvu.Rows" localSheetId="21" hidden="1">'2022省国支'!$8:$8,'2022省国支'!#REF!,'2022省国支'!$12:$12,'2022省国支'!#REF!,'2022省国支'!#REF!,'2022省国支'!$16:$16</definedName>
    <definedName name="Z_C7CFC13E_6DEE_40AF_8CBB_9E84A3220D67_.wvu.Rows" localSheetId="13" hidden="1">'2022省基收'!#REF!,'2022省基收'!#REF!,'2022省基收'!#REF!,'2022省基收'!#REF!,'2022省基收'!#REF!</definedName>
    <definedName name="Z_C7CFC13E_6DEE_40AF_8CBB_9E84A3220D67_.wvu.Rows" localSheetId="14" hidden="1">'2022省基收 (比预算)'!#REF!,'2022省基收 (比预算)'!#REF!,'2022省基收 (比预算)'!#REF!,'2022省基收 (比预算)'!$23:$24,'2022省基收 (比预算)'!$26:$26</definedName>
    <definedName name="Z_C7CFC13E_6DEE_40AF_8CBB_9E84A3220D67_.wvu.Rows" localSheetId="15" hidden="1">'2022省基支'!$25:$26,'2022省基支'!#REF!</definedName>
    <definedName name="Z_C7CFC13E_6DEE_40AF_8CBB_9E84A3220D67_.wvu.Rows" localSheetId="25" hidden="1">'2022省社收 '!$54:$56,'2022省社收 '!$65:$65,'2022省社收 '!$73:$78,'2022省社收 '!#REF!,'2022省社收 '!#REF!,'2022省社收 '!#REF!,'2022省社收 '!#REF!</definedName>
    <definedName name="Z_C7CFC13E_6DEE_40AF_8CBB_9E84A3220D67_.wvu.Rows" localSheetId="26" hidden="1">'2022省社支 '!#REF!,'2022省社支 '!#REF!,'2022省社支 '!#REF!,'2022省社支 '!#REF!,'2022省社支 '!#REF!,'2022省社支 '!$23:$23,'2022省社支 '!#REF!,'2022省社支 '!#REF!</definedName>
    <definedName name="Z_C7CFC13E_6DEE_40AF_8CBB_9E84A3220D67_.wvu.Rows" localSheetId="3" hidden="1">'2022省收'!#REF!,'2022省收'!#REF!,'2022省收'!#REF!,'2022省收'!#REF!,'2022省收'!#REF!,'2022省收'!$10:$10,'2022省收'!#REF!,'2022省收'!#REF!,'2022省收'!#REF!,'2022省收'!#REF!</definedName>
    <definedName name="Z_C7CFC13E_6DEE_40AF_8CBB_9E84A3220D67_.wvu.Rows" localSheetId="4" hidden="1">'2022省收 (比预算)'!$7:$7,'2022省收 (比预算)'!$9:$9,'2022省收 (比预算)'!$11:$11,'2022省收 (比预算)'!$13:$18,'2022省收 (比预算)'!$20:$20,'2022省收 (比预算)'!$22:$22,'2022省收 (比预算)'!$27:$27,'2022省收 (比预算)'!$40:$40,'2022省收 (比预算)'!#REF!,'2022省收 (比预算)'!#REF!</definedName>
    <definedName name="Z_D508955C_0331_411E_9B0B_724792A19EA1_.wvu.FilterData" localSheetId="8" hidden="1">'2022对下转移支付分项目'!$A$4:$B$67</definedName>
    <definedName name="Z_D508955C_0331_411E_9B0B_724792A19EA1_.wvu.FilterData" localSheetId="7" hidden="1">'2022省基本支出经济分类'!$A$5:$D$38</definedName>
    <definedName name="Z_DA1E3E74_39DE_4C29_BC93_50992CFD7B7A_.wvu.FilterData" localSheetId="5" hidden="1">'2022省支'!$A$5:$D$470</definedName>
    <definedName name="Z_F93E8A1D_8151_42CE_B681_7A98D322EC8E_.wvu.Cols" localSheetId="3" hidden="1">'2022省收'!#REF!</definedName>
    <definedName name="Z_F93E8A1D_8151_42CE_B681_7A98D322EC8E_.wvu.Cols" localSheetId="4" hidden="1">'2022省收 (比预算)'!$G:$H</definedName>
    <definedName name="Z_F93E8A1D_8151_42CE_B681_7A98D322EC8E_.wvu.FilterData" localSheetId="8" hidden="1">'2022对下转移支付分项目'!$A$4:$B$67</definedName>
    <definedName name="Z_F93E8A1D_8151_42CE_B681_7A98D322EC8E_.wvu.FilterData" localSheetId="7" hidden="1">'2022省基本支出经济分类'!$A$5:$D$38</definedName>
    <definedName name="Z_F93E8A1D_8151_42CE_B681_7A98D322EC8E_.wvu.FilterData" localSheetId="5" hidden="1">'2022省支'!$A$5:$D$470</definedName>
    <definedName name="Z_F93E8A1D_8151_42CE_B681_7A98D322EC8E_.wvu.PrintArea" localSheetId="9" hidden="1">'2022对下转移支付分地区'!$A$1:$E$17</definedName>
    <definedName name="Z_F93E8A1D_8151_42CE_B681_7A98D322EC8E_.wvu.PrintArea" localSheetId="8" hidden="1">'2022对下转移支付分项目'!$A$1:$B$67</definedName>
    <definedName name="Z_F93E8A1D_8151_42CE_B681_7A98D322EC8E_.wvu.PrintArea" localSheetId="16" hidden="1">'2022基对下转移支付'!$A$1:$M$16</definedName>
    <definedName name="Z_F93E8A1D_8151_42CE_B681_7A98D322EC8E_.wvu.PrintArea" localSheetId="10" hidden="1">'2022三公'!$A$1:$D$10</definedName>
    <definedName name="Z_F93E8A1D_8151_42CE_B681_7A98D322EC8E_.wvu.PrintArea" localSheetId="7" hidden="1">'2022省基本支出经济分类'!$A$1:$D$38</definedName>
    <definedName name="Z_F93E8A1D_8151_42CE_B681_7A98D322EC8E_.wvu.PrintArea" localSheetId="13" hidden="1">'2022省基收'!$A$1:$D$19</definedName>
    <definedName name="Z_F93E8A1D_8151_42CE_B681_7A98D322EC8E_.wvu.PrintArea" localSheetId="14" hidden="1">'2022省基收 (比预算)'!$A$1:$D$28</definedName>
    <definedName name="Z_F93E8A1D_8151_42CE_B681_7A98D322EC8E_.wvu.PrintArea" localSheetId="15" hidden="1">'2022省基支'!$A$1:$D$29</definedName>
    <definedName name="Z_F93E8A1D_8151_42CE_B681_7A98D322EC8E_.wvu.PrintArea" localSheetId="26" hidden="1">'2022省社支 '!$A$1:$D$25</definedName>
    <definedName name="Z_F93E8A1D_8151_42CE_B681_7A98D322EC8E_.wvu.PrintArea" localSheetId="3" hidden="1">'2022省收'!$A$1:$D$26</definedName>
    <definedName name="Z_F93E8A1D_8151_42CE_B681_7A98D322EC8E_.wvu.PrintArea" localSheetId="4" hidden="1">'2022省收 (比预算)'!$A$1:$D$46</definedName>
    <definedName name="Z_F93E8A1D_8151_42CE_B681_7A98D322EC8E_.wvu.PrintArea" localSheetId="5" hidden="1">'2022省支'!$A$1:$D$470</definedName>
    <definedName name="Z_F93E8A1D_8151_42CE_B681_7A98D322EC8E_.wvu.PrintArea" localSheetId="6" hidden="1">'2022省支经济分类'!$A$1:$D$18</definedName>
    <definedName name="Z_F93E8A1D_8151_42CE_B681_7A98D322EC8E_.wvu.PrintArea" localSheetId="0" hidden="1">目录!$A$2:$B$35</definedName>
    <definedName name="Z_F93E8A1D_8151_42CE_B681_7A98D322EC8E_.wvu.PrintTitles" localSheetId="8" hidden="1">'2022对下转移支付分项目'!$1:$4</definedName>
    <definedName name="Z_F93E8A1D_8151_42CE_B681_7A98D322EC8E_.wvu.PrintTitles" localSheetId="16" hidden="1">'2022基对下转移支付'!$1:$4</definedName>
    <definedName name="Z_F93E8A1D_8151_42CE_B681_7A98D322EC8E_.wvu.PrintTitles" localSheetId="10" hidden="1">'2022三公'!$1:$4</definedName>
    <definedName name="Z_F93E8A1D_8151_42CE_B681_7A98D322EC8E_.wvu.PrintTitles" localSheetId="7" hidden="1">'2022省基本支出经济分类'!$1:$4</definedName>
    <definedName name="Z_F93E8A1D_8151_42CE_B681_7A98D322EC8E_.wvu.PrintTitles" localSheetId="13" hidden="1">'2022省基收'!$1:$4</definedName>
    <definedName name="Z_F93E8A1D_8151_42CE_B681_7A98D322EC8E_.wvu.PrintTitles" localSheetId="14" hidden="1">'2022省基收 (比预算)'!$1:$4</definedName>
    <definedName name="Z_F93E8A1D_8151_42CE_B681_7A98D322EC8E_.wvu.PrintTitles" localSheetId="15" hidden="1">'2022省基支'!$1:$4</definedName>
    <definedName name="Z_F93E8A1D_8151_42CE_B681_7A98D322EC8E_.wvu.PrintTitles" localSheetId="26" hidden="1">'2022省社支 '!$1:$4</definedName>
    <definedName name="Z_F93E8A1D_8151_42CE_B681_7A98D322EC8E_.wvu.PrintTitles" localSheetId="3" hidden="1">'2022省收'!$1:$4</definedName>
    <definedName name="Z_F93E8A1D_8151_42CE_B681_7A98D322EC8E_.wvu.PrintTitles" localSheetId="4" hidden="1">'2022省收 (比预算)'!$1:$4</definedName>
    <definedName name="Z_F93E8A1D_8151_42CE_B681_7A98D322EC8E_.wvu.PrintTitles" localSheetId="5" hidden="1">'2022省支'!$1:$4</definedName>
    <definedName name="Z_F93E8A1D_8151_42CE_B681_7A98D322EC8E_.wvu.PrintTitles" localSheetId="6" hidden="1">'2022省支经济分类'!$1:$4</definedName>
    <definedName name="Z_F93E8A1D_8151_42CE_B681_7A98D322EC8E_.wvu.PrintTitles" localSheetId="0" hidden="1">目录!$2:$3</definedName>
    <definedName name="Z_F93E8A1D_8151_42CE_B681_7A98D322EC8E_.wvu.Rows" localSheetId="13" hidden="1">'2022省基收'!#REF!,'2022省基收'!#REF!,'2022省基收'!#REF!,'2022省基收'!#REF!,'2022省基收'!#REF!,'2022省基收'!#REF!</definedName>
    <definedName name="Z_F93E8A1D_8151_42CE_B681_7A98D322EC8E_.wvu.Rows" localSheetId="14" hidden="1">'2022省基收 (比预算)'!#REF!,'2022省基收 (比预算)'!$12:$13,'2022省基收 (比预算)'!#REF!,'2022省基收 (比预算)'!$16:$17,'2022省基收 (比预算)'!$23:$24,'2022省基收 (比预算)'!$26:$26</definedName>
    <definedName name="Z_F93E8A1D_8151_42CE_B681_7A98D322EC8E_.wvu.Rows" localSheetId="15" hidden="1">'2022省基支'!$12:$12,'2022省基支'!$25:$26,'2022省基支'!#REF!,'2022省基支'!$29:$29</definedName>
    <definedName name="Z_F93E8A1D_8151_42CE_B681_7A98D322EC8E_.wvu.Rows" localSheetId="26" hidden="1">'2022省社支 '!#REF!,'2022省社支 '!#REF!,'2022省社支 '!$23:$23</definedName>
    <definedName name="Z_F93E8A1D_8151_42CE_B681_7A98D322EC8E_.wvu.Rows" localSheetId="3" hidden="1">'2022省收'!#REF!,'2022省收'!#REF!,'2022省收'!#REF!,'2022省收'!#REF!,'2022省收'!#REF!,'2022省收'!$10:$10,'2022省收'!#REF!,'2022省收'!#REF!,'2022省收'!$19:$19,'2022省收'!#REF!,'2022省收'!#REF!,'2022省收'!#REF!,'2022省收'!#REF!,'2022省收'!#REF!</definedName>
    <definedName name="Z_F93E8A1D_8151_42CE_B681_7A98D322EC8E_.wvu.Rows" localSheetId="4" hidden="1">'2022省收 (比预算)'!$7:$7,'2022省收 (比预算)'!$9:$9,'2022省收 (比预算)'!$11:$11,'2022省收 (比预算)'!$13:$18,'2022省收 (比预算)'!$20:$20,'2022省收 (比预算)'!$22:$22,'2022省收 (比预算)'!$27:$27,'2022省收 (比预算)'!$29:$29,'2022省收 (比预算)'!$33:$33,'2022省收 (比预算)'!$36:$38,'2022省收 (比预算)'!$40:$40,'2022省收 (比预算)'!#REF!,'2022省收 (比预算)'!#REF!,'2022省收 (比预算)'!#REF!</definedName>
    <definedName name="地区名称" localSheetId="8">#REF!</definedName>
    <definedName name="地区名称" localSheetId="16">#REF!</definedName>
    <definedName name="地区名称" localSheetId="20">#REF!</definedName>
    <definedName name="地区名称" localSheetId="7">#REF!</definedName>
    <definedName name="地区名称" localSheetId="14">#REF!</definedName>
    <definedName name="地区名称" localSheetId="15">#REF!</definedName>
    <definedName name="地区名称" localSheetId="4">#REF!</definedName>
    <definedName name="地区名称" localSheetId="5">#REF!</definedName>
    <definedName name="地区名称" localSheetId="6">#REF!</definedName>
    <definedName name="地区名称">#REF!</definedName>
    <definedName name="福州" localSheetId="8">#REF!</definedName>
    <definedName name="福州" localSheetId="16">#REF!</definedName>
    <definedName name="福州" localSheetId="20">#REF!</definedName>
    <definedName name="福州" localSheetId="7">#REF!</definedName>
    <definedName name="福州" localSheetId="14">#REF!</definedName>
    <definedName name="福州" localSheetId="15">#REF!</definedName>
    <definedName name="福州" localSheetId="4">#REF!</definedName>
    <definedName name="福州" localSheetId="5">#REF!</definedName>
    <definedName name="福州" localSheetId="6">#REF!</definedName>
    <definedName name="福州">#REF!</definedName>
    <definedName name="汇率" localSheetId="8">#REF!</definedName>
    <definedName name="汇率" localSheetId="16">#REF!</definedName>
    <definedName name="汇率" localSheetId="20">#REF!</definedName>
    <definedName name="汇率" localSheetId="7">#REF!</definedName>
    <definedName name="汇率" localSheetId="14">#REF!</definedName>
    <definedName name="汇率" localSheetId="15">#REF!</definedName>
    <definedName name="汇率" localSheetId="4">#REF!</definedName>
    <definedName name="汇率" localSheetId="5">#REF!</definedName>
    <definedName name="汇率" localSheetId="6">#REF!</definedName>
    <definedName name="汇率">#REF!</definedName>
    <definedName name="全额差额比例" localSheetId="8">'[2]C01-1'!#REF!</definedName>
    <definedName name="全额差额比例">'[2]C01-1'!#REF!</definedName>
    <definedName name="生产列1" localSheetId="8">#REF!</definedName>
    <definedName name="生产列1" localSheetId="16">#REF!</definedName>
    <definedName name="生产列1" localSheetId="20">#REF!</definedName>
    <definedName name="生产列1" localSheetId="7">#REF!</definedName>
    <definedName name="生产列1" localSheetId="14">#REF!</definedName>
    <definedName name="生产列1" localSheetId="15">#REF!</definedName>
    <definedName name="生产列1" localSheetId="4">#REF!</definedName>
    <definedName name="生产列1" localSheetId="5">#REF!</definedName>
    <definedName name="生产列1" localSheetId="6">#REF!</definedName>
    <definedName name="生产列1">#REF!</definedName>
    <definedName name="生产列11" localSheetId="8">#REF!</definedName>
    <definedName name="生产列11" localSheetId="16">#REF!</definedName>
    <definedName name="生产列11" localSheetId="20">#REF!</definedName>
    <definedName name="生产列11" localSheetId="7">#REF!</definedName>
    <definedName name="生产列11" localSheetId="14">#REF!</definedName>
    <definedName name="生产列11" localSheetId="15">#REF!</definedName>
    <definedName name="生产列11" localSheetId="4">#REF!</definedName>
    <definedName name="生产列11" localSheetId="5">#REF!</definedName>
    <definedName name="生产列11" localSheetId="6">#REF!</definedName>
    <definedName name="生产列11">#REF!</definedName>
    <definedName name="生产列15" localSheetId="8">#REF!</definedName>
    <definedName name="生产列15" localSheetId="16">#REF!</definedName>
    <definedName name="生产列15" localSheetId="20">#REF!</definedName>
    <definedName name="生产列15" localSheetId="7">#REF!</definedName>
    <definedName name="生产列15" localSheetId="14">#REF!</definedName>
    <definedName name="生产列15" localSheetId="15">#REF!</definedName>
    <definedName name="生产列15" localSheetId="4">#REF!</definedName>
    <definedName name="生产列15" localSheetId="5">#REF!</definedName>
    <definedName name="生产列15" localSheetId="6">#REF!</definedName>
    <definedName name="生产列15">#REF!</definedName>
    <definedName name="生产列16" localSheetId="8">#REF!</definedName>
    <definedName name="生产列16" localSheetId="16">#REF!</definedName>
    <definedName name="生产列16" localSheetId="20">#REF!</definedName>
    <definedName name="生产列16" localSheetId="7">#REF!</definedName>
    <definedName name="生产列16" localSheetId="14">#REF!</definedName>
    <definedName name="生产列16" localSheetId="15">#REF!</definedName>
    <definedName name="生产列16" localSheetId="4">#REF!</definedName>
    <definedName name="生产列16" localSheetId="5">#REF!</definedName>
    <definedName name="生产列16" localSheetId="6">#REF!</definedName>
    <definedName name="生产列16">#REF!</definedName>
    <definedName name="生产列17" localSheetId="8">#REF!</definedName>
    <definedName name="生产列17" localSheetId="16">#REF!</definedName>
    <definedName name="生产列17" localSheetId="20">#REF!</definedName>
    <definedName name="生产列17" localSheetId="7">#REF!</definedName>
    <definedName name="生产列17" localSheetId="14">#REF!</definedName>
    <definedName name="生产列17" localSheetId="15">#REF!</definedName>
    <definedName name="生产列17" localSheetId="4">#REF!</definedName>
    <definedName name="生产列17" localSheetId="5">#REF!</definedName>
    <definedName name="生产列17" localSheetId="6">#REF!</definedName>
    <definedName name="生产列17">#REF!</definedName>
    <definedName name="生产列19" localSheetId="8">#REF!</definedName>
    <definedName name="生产列19" localSheetId="16">#REF!</definedName>
    <definedName name="生产列19" localSheetId="20">#REF!</definedName>
    <definedName name="生产列19" localSheetId="7">#REF!</definedName>
    <definedName name="生产列19" localSheetId="14">#REF!</definedName>
    <definedName name="生产列19" localSheetId="15">#REF!</definedName>
    <definedName name="生产列19" localSheetId="4">#REF!</definedName>
    <definedName name="生产列19" localSheetId="5">#REF!</definedName>
    <definedName name="生产列19" localSheetId="6">#REF!</definedName>
    <definedName name="生产列19">#REF!</definedName>
    <definedName name="生产列2" localSheetId="8">#REF!</definedName>
    <definedName name="生产列2" localSheetId="16">#REF!</definedName>
    <definedName name="生产列2" localSheetId="20">#REF!</definedName>
    <definedName name="生产列2" localSheetId="7">#REF!</definedName>
    <definedName name="生产列2" localSheetId="14">#REF!</definedName>
    <definedName name="生产列2" localSheetId="15">#REF!</definedName>
    <definedName name="生产列2" localSheetId="4">#REF!</definedName>
    <definedName name="生产列2" localSheetId="5">#REF!</definedName>
    <definedName name="生产列2" localSheetId="6">#REF!</definedName>
    <definedName name="生产列2">#REF!</definedName>
    <definedName name="生产列20" localSheetId="8">#REF!</definedName>
    <definedName name="生产列20" localSheetId="16">#REF!</definedName>
    <definedName name="生产列20" localSheetId="20">#REF!</definedName>
    <definedName name="生产列20" localSheetId="7">#REF!</definedName>
    <definedName name="生产列20" localSheetId="14">#REF!</definedName>
    <definedName name="生产列20" localSheetId="15">#REF!</definedName>
    <definedName name="生产列20" localSheetId="4">#REF!</definedName>
    <definedName name="生产列20" localSheetId="5">#REF!</definedName>
    <definedName name="生产列20" localSheetId="6">#REF!</definedName>
    <definedName name="生产列20">#REF!</definedName>
    <definedName name="生产列3" localSheetId="8">#REF!</definedName>
    <definedName name="生产列3" localSheetId="16">#REF!</definedName>
    <definedName name="生产列3" localSheetId="20">#REF!</definedName>
    <definedName name="生产列3" localSheetId="7">#REF!</definedName>
    <definedName name="生产列3" localSheetId="14">#REF!</definedName>
    <definedName name="生产列3" localSheetId="15">#REF!</definedName>
    <definedName name="生产列3" localSheetId="4">#REF!</definedName>
    <definedName name="生产列3" localSheetId="5">#REF!</definedName>
    <definedName name="生产列3" localSheetId="6">#REF!</definedName>
    <definedName name="生产列3">#REF!</definedName>
    <definedName name="生产列4" localSheetId="8">#REF!</definedName>
    <definedName name="生产列4" localSheetId="16">#REF!</definedName>
    <definedName name="生产列4" localSheetId="20">#REF!</definedName>
    <definedName name="生产列4" localSheetId="7">#REF!</definedName>
    <definedName name="生产列4" localSheetId="14">#REF!</definedName>
    <definedName name="生产列4" localSheetId="15">#REF!</definedName>
    <definedName name="生产列4" localSheetId="4">#REF!</definedName>
    <definedName name="生产列4" localSheetId="5">#REF!</definedName>
    <definedName name="生产列4" localSheetId="6">#REF!</definedName>
    <definedName name="生产列4">#REF!</definedName>
    <definedName name="生产列5" localSheetId="8">#REF!</definedName>
    <definedName name="生产列5" localSheetId="16">#REF!</definedName>
    <definedName name="生产列5" localSheetId="20">#REF!</definedName>
    <definedName name="生产列5" localSheetId="7">#REF!</definedName>
    <definedName name="生产列5" localSheetId="14">#REF!</definedName>
    <definedName name="生产列5" localSheetId="15">#REF!</definedName>
    <definedName name="生产列5" localSheetId="4">#REF!</definedName>
    <definedName name="生产列5" localSheetId="5">#REF!</definedName>
    <definedName name="生产列5" localSheetId="6">#REF!</definedName>
    <definedName name="生产列5">#REF!</definedName>
    <definedName name="生产列6" localSheetId="8">#REF!</definedName>
    <definedName name="生产列6" localSheetId="16">#REF!</definedName>
    <definedName name="生产列6" localSheetId="20">#REF!</definedName>
    <definedName name="生产列6" localSheetId="7">#REF!</definedName>
    <definedName name="生产列6" localSheetId="14">#REF!</definedName>
    <definedName name="生产列6" localSheetId="15">#REF!</definedName>
    <definedName name="生产列6" localSheetId="4">#REF!</definedName>
    <definedName name="生产列6" localSheetId="5">#REF!</definedName>
    <definedName name="生产列6" localSheetId="6">#REF!</definedName>
    <definedName name="生产列6">#REF!</definedName>
    <definedName name="生产列7" localSheetId="8">#REF!</definedName>
    <definedName name="生产列7" localSheetId="16">#REF!</definedName>
    <definedName name="生产列7" localSheetId="20">#REF!</definedName>
    <definedName name="生产列7" localSheetId="7">#REF!</definedName>
    <definedName name="生产列7" localSheetId="14">#REF!</definedName>
    <definedName name="生产列7" localSheetId="15">#REF!</definedName>
    <definedName name="生产列7" localSheetId="4">#REF!</definedName>
    <definedName name="生产列7" localSheetId="5">#REF!</definedName>
    <definedName name="生产列7" localSheetId="6">#REF!</definedName>
    <definedName name="生产列7">#REF!</definedName>
    <definedName name="生产列8" localSheetId="8">#REF!</definedName>
    <definedName name="生产列8" localSheetId="16">#REF!</definedName>
    <definedName name="生产列8" localSheetId="20">#REF!</definedName>
    <definedName name="生产列8" localSheetId="7">#REF!</definedName>
    <definedName name="生产列8" localSheetId="14">#REF!</definedName>
    <definedName name="生产列8" localSheetId="15">#REF!</definedName>
    <definedName name="生产列8" localSheetId="4">#REF!</definedName>
    <definedName name="生产列8" localSheetId="5">#REF!</definedName>
    <definedName name="生产列8" localSheetId="6">#REF!</definedName>
    <definedName name="生产列8">#REF!</definedName>
    <definedName name="生产列9" localSheetId="8">#REF!</definedName>
    <definedName name="生产列9" localSheetId="16">#REF!</definedName>
    <definedName name="生产列9" localSheetId="20">#REF!</definedName>
    <definedName name="生产列9" localSheetId="7">#REF!</definedName>
    <definedName name="生产列9" localSheetId="14">#REF!</definedName>
    <definedName name="生产列9" localSheetId="15">#REF!</definedName>
    <definedName name="生产列9" localSheetId="4">#REF!</definedName>
    <definedName name="生产列9" localSheetId="5">#REF!</definedName>
    <definedName name="生产列9" localSheetId="6">#REF!</definedName>
    <definedName name="生产列9">#REF!</definedName>
    <definedName name="生产期" localSheetId="8">#REF!</definedName>
    <definedName name="生产期" localSheetId="16">#REF!</definedName>
    <definedName name="生产期" localSheetId="20">#REF!</definedName>
    <definedName name="生产期" localSheetId="7">#REF!</definedName>
    <definedName name="生产期" localSheetId="14">#REF!</definedName>
    <definedName name="生产期" localSheetId="15">#REF!</definedName>
    <definedName name="生产期" localSheetId="4">#REF!</definedName>
    <definedName name="生产期" localSheetId="5">#REF!</definedName>
    <definedName name="生产期" localSheetId="6">#REF!</definedName>
    <definedName name="生产期">#REF!</definedName>
    <definedName name="生产期1" localSheetId="8">#REF!</definedName>
    <definedName name="生产期1" localSheetId="16">#REF!</definedName>
    <definedName name="生产期1" localSheetId="20">#REF!</definedName>
    <definedName name="生产期1" localSheetId="7">#REF!</definedName>
    <definedName name="生产期1" localSheetId="14">#REF!</definedName>
    <definedName name="生产期1" localSheetId="15">#REF!</definedName>
    <definedName name="生产期1" localSheetId="4">#REF!</definedName>
    <definedName name="生产期1" localSheetId="5">#REF!</definedName>
    <definedName name="生产期1" localSheetId="6">#REF!</definedName>
    <definedName name="生产期1">#REF!</definedName>
    <definedName name="生产期11" localSheetId="8">#REF!</definedName>
    <definedName name="生产期11" localSheetId="16">#REF!</definedName>
    <definedName name="生产期11" localSheetId="20">#REF!</definedName>
    <definedName name="生产期11" localSheetId="7">#REF!</definedName>
    <definedName name="生产期11" localSheetId="14">#REF!</definedName>
    <definedName name="生产期11" localSheetId="15">#REF!</definedName>
    <definedName name="生产期11" localSheetId="4">#REF!</definedName>
    <definedName name="生产期11" localSheetId="5">#REF!</definedName>
    <definedName name="生产期11" localSheetId="6">#REF!</definedName>
    <definedName name="生产期11">#REF!</definedName>
    <definedName name="生产期15" localSheetId="8">#REF!</definedName>
    <definedName name="生产期15" localSheetId="16">#REF!</definedName>
    <definedName name="生产期15" localSheetId="20">#REF!</definedName>
    <definedName name="生产期15" localSheetId="7">#REF!</definedName>
    <definedName name="生产期15" localSheetId="14">#REF!</definedName>
    <definedName name="生产期15" localSheetId="15">#REF!</definedName>
    <definedName name="生产期15" localSheetId="4">#REF!</definedName>
    <definedName name="生产期15" localSheetId="5">#REF!</definedName>
    <definedName name="生产期15" localSheetId="6">#REF!</definedName>
    <definedName name="生产期15">#REF!</definedName>
    <definedName name="生产期16" localSheetId="8">#REF!</definedName>
    <definedName name="生产期16" localSheetId="16">#REF!</definedName>
    <definedName name="生产期16" localSheetId="20">#REF!</definedName>
    <definedName name="生产期16" localSheetId="7">#REF!</definedName>
    <definedName name="生产期16" localSheetId="14">#REF!</definedName>
    <definedName name="生产期16" localSheetId="15">#REF!</definedName>
    <definedName name="生产期16" localSheetId="4">#REF!</definedName>
    <definedName name="生产期16" localSheetId="5">#REF!</definedName>
    <definedName name="生产期16" localSheetId="6">#REF!</definedName>
    <definedName name="生产期16">#REF!</definedName>
    <definedName name="生产期17" localSheetId="8">#REF!</definedName>
    <definedName name="生产期17" localSheetId="16">#REF!</definedName>
    <definedName name="生产期17" localSheetId="20">#REF!</definedName>
    <definedName name="生产期17" localSheetId="7">#REF!</definedName>
    <definedName name="生产期17" localSheetId="14">#REF!</definedName>
    <definedName name="生产期17" localSheetId="15">#REF!</definedName>
    <definedName name="生产期17" localSheetId="4">#REF!</definedName>
    <definedName name="生产期17" localSheetId="5">#REF!</definedName>
    <definedName name="生产期17" localSheetId="6">#REF!</definedName>
    <definedName name="生产期17">#REF!</definedName>
    <definedName name="生产期19" localSheetId="8">#REF!</definedName>
    <definedName name="生产期19" localSheetId="16">#REF!</definedName>
    <definedName name="生产期19" localSheetId="20">#REF!</definedName>
    <definedName name="生产期19" localSheetId="7">#REF!</definedName>
    <definedName name="生产期19" localSheetId="14">#REF!</definedName>
    <definedName name="生产期19" localSheetId="15">#REF!</definedName>
    <definedName name="生产期19" localSheetId="4">#REF!</definedName>
    <definedName name="生产期19" localSheetId="5">#REF!</definedName>
    <definedName name="生产期19" localSheetId="6">#REF!</definedName>
    <definedName name="生产期19">#REF!</definedName>
    <definedName name="生产期2" localSheetId="8">#REF!</definedName>
    <definedName name="生产期2" localSheetId="16">#REF!</definedName>
    <definedName name="生产期2" localSheetId="20">#REF!</definedName>
    <definedName name="生产期2" localSheetId="7">#REF!</definedName>
    <definedName name="生产期2" localSheetId="14">#REF!</definedName>
    <definedName name="生产期2" localSheetId="15">#REF!</definedName>
    <definedName name="生产期2" localSheetId="4">#REF!</definedName>
    <definedName name="生产期2" localSheetId="5">#REF!</definedName>
    <definedName name="生产期2" localSheetId="6">#REF!</definedName>
    <definedName name="生产期2">#REF!</definedName>
    <definedName name="生产期20" localSheetId="8">#REF!</definedName>
    <definedName name="生产期20" localSheetId="16">#REF!</definedName>
    <definedName name="生产期20" localSheetId="20">#REF!</definedName>
    <definedName name="生产期20" localSheetId="7">#REF!</definedName>
    <definedName name="生产期20" localSheetId="14">#REF!</definedName>
    <definedName name="生产期20" localSheetId="15">#REF!</definedName>
    <definedName name="生产期20" localSheetId="4">#REF!</definedName>
    <definedName name="生产期20" localSheetId="5">#REF!</definedName>
    <definedName name="生产期20" localSheetId="6">#REF!</definedName>
    <definedName name="生产期20">#REF!</definedName>
    <definedName name="生产期3" localSheetId="8">#REF!</definedName>
    <definedName name="生产期3" localSheetId="16">#REF!</definedName>
    <definedName name="生产期3" localSheetId="20">#REF!</definedName>
    <definedName name="生产期3" localSheetId="7">#REF!</definedName>
    <definedName name="生产期3" localSheetId="14">#REF!</definedName>
    <definedName name="生产期3" localSheetId="15">#REF!</definedName>
    <definedName name="生产期3" localSheetId="4">#REF!</definedName>
    <definedName name="生产期3" localSheetId="5">#REF!</definedName>
    <definedName name="生产期3" localSheetId="6">#REF!</definedName>
    <definedName name="生产期3">#REF!</definedName>
    <definedName name="生产期4" localSheetId="8">#REF!</definedName>
    <definedName name="生产期4" localSheetId="16">#REF!</definedName>
    <definedName name="生产期4" localSheetId="20">#REF!</definedName>
    <definedName name="生产期4" localSheetId="7">#REF!</definedName>
    <definedName name="生产期4" localSheetId="14">#REF!</definedName>
    <definedName name="生产期4" localSheetId="15">#REF!</definedName>
    <definedName name="生产期4" localSheetId="4">#REF!</definedName>
    <definedName name="生产期4" localSheetId="5">#REF!</definedName>
    <definedName name="生产期4" localSheetId="6">#REF!</definedName>
    <definedName name="生产期4">#REF!</definedName>
    <definedName name="生产期5" localSheetId="8">#REF!</definedName>
    <definedName name="生产期5" localSheetId="16">#REF!</definedName>
    <definedName name="生产期5" localSheetId="20">#REF!</definedName>
    <definedName name="生产期5" localSheetId="7">#REF!</definedName>
    <definedName name="生产期5" localSheetId="14">#REF!</definedName>
    <definedName name="生产期5" localSheetId="15">#REF!</definedName>
    <definedName name="生产期5" localSheetId="4">#REF!</definedName>
    <definedName name="生产期5" localSheetId="5">#REF!</definedName>
    <definedName name="生产期5" localSheetId="6">#REF!</definedName>
    <definedName name="生产期5">#REF!</definedName>
    <definedName name="生产期6" localSheetId="8">#REF!</definedName>
    <definedName name="生产期6" localSheetId="16">#REF!</definedName>
    <definedName name="生产期6" localSheetId="20">#REF!</definedName>
    <definedName name="生产期6" localSheetId="7">#REF!</definedName>
    <definedName name="生产期6" localSheetId="14">#REF!</definedName>
    <definedName name="生产期6" localSheetId="15">#REF!</definedName>
    <definedName name="生产期6" localSheetId="4">#REF!</definedName>
    <definedName name="生产期6" localSheetId="5">#REF!</definedName>
    <definedName name="生产期6" localSheetId="6">#REF!</definedName>
    <definedName name="生产期6">#REF!</definedName>
    <definedName name="生产期7" localSheetId="8">#REF!</definedName>
    <definedName name="生产期7" localSheetId="16">#REF!</definedName>
    <definedName name="生产期7" localSheetId="20">#REF!</definedName>
    <definedName name="生产期7" localSheetId="7">#REF!</definedName>
    <definedName name="生产期7" localSheetId="14">#REF!</definedName>
    <definedName name="生产期7" localSheetId="15">#REF!</definedName>
    <definedName name="生产期7" localSheetId="4">#REF!</definedName>
    <definedName name="生产期7" localSheetId="5">#REF!</definedName>
    <definedName name="生产期7" localSheetId="6">#REF!</definedName>
    <definedName name="生产期7">#REF!</definedName>
    <definedName name="生产期8" localSheetId="8">#REF!</definedName>
    <definedName name="生产期8" localSheetId="16">#REF!</definedName>
    <definedName name="生产期8" localSheetId="20">#REF!</definedName>
    <definedName name="生产期8" localSheetId="7">#REF!</definedName>
    <definedName name="生产期8" localSheetId="14">#REF!</definedName>
    <definedName name="生产期8" localSheetId="15">#REF!</definedName>
    <definedName name="生产期8" localSheetId="4">#REF!</definedName>
    <definedName name="生产期8" localSheetId="5">#REF!</definedName>
    <definedName name="生产期8" localSheetId="6">#REF!</definedName>
    <definedName name="生产期8">#REF!</definedName>
    <definedName name="生产期9" localSheetId="8">#REF!</definedName>
    <definedName name="生产期9" localSheetId="16">#REF!</definedName>
    <definedName name="生产期9" localSheetId="20">#REF!</definedName>
    <definedName name="生产期9" localSheetId="7">#REF!</definedName>
    <definedName name="生产期9" localSheetId="14">#REF!</definedName>
    <definedName name="生产期9" localSheetId="15">#REF!</definedName>
    <definedName name="生产期9" localSheetId="4">#REF!</definedName>
    <definedName name="生产期9" localSheetId="5">#REF!</definedName>
    <definedName name="生产期9" localSheetId="6">#REF!</definedName>
    <definedName name="生产期9">#REF!</definedName>
    <definedName name="体制上解" localSheetId="8">#REF!</definedName>
    <definedName name="体制上解" localSheetId="16">#REF!</definedName>
    <definedName name="体制上解" localSheetId="20">#REF!</definedName>
    <definedName name="体制上解" localSheetId="7">#REF!</definedName>
    <definedName name="体制上解" localSheetId="14">#REF!</definedName>
    <definedName name="体制上解" localSheetId="15">#REF!</definedName>
    <definedName name="体制上解" localSheetId="4">#REF!</definedName>
    <definedName name="体制上解" localSheetId="5">#REF!</definedName>
    <definedName name="体制上解" localSheetId="6">#REF!</definedName>
    <definedName name="体制上解">#REF!</definedName>
  </definedNames>
  <calcPr calcId="144525"/>
</workbook>
</file>

<file path=xl/calcChain.xml><?xml version="1.0" encoding="utf-8"?>
<calcChain xmlns="http://schemas.openxmlformats.org/spreadsheetml/2006/main">
  <c r="D37" i="82" l="1"/>
  <c r="D36" i="82"/>
  <c r="D34" i="82"/>
  <c r="D33" i="82"/>
  <c r="D32" i="82"/>
  <c r="D31" i="82"/>
  <c r="C30" i="82"/>
  <c r="D30" i="82" s="1"/>
  <c r="B30" i="82"/>
  <c r="D29" i="82"/>
  <c r="D28" i="82"/>
  <c r="D27" i="82"/>
  <c r="D26" i="82"/>
  <c r="D25" i="82"/>
  <c r="C24" i="82"/>
  <c r="D24" i="82" s="1"/>
  <c r="B24" i="82"/>
  <c r="D23" i="82"/>
  <c r="D22" i="82"/>
  <c r="D21" i="82"/>
  <c r="D20" i="82"/>
  <c r="D19" i="82"/>
  <c r="D18" i="82"/>
  <c r="D17" i="82"/>
  <c r="D16" i="82"/>
  <c r="D15" i="82"/>
  <c r="D14" i="82"/>
  <c r="D13" i="82"/>
  <c r="D12" i="82"/>
  <c r="D11" i="82"/>
  <c r="D10" i="82"/>
  <c r="D9" i="82"/>
  <c r="C8" i="82"/>
  <c r="C7" i="82" s="1"/>
  <c r="D7" i="82" s="1"/>
  <c r="B8" i="82"/>
  <c r="B7" i="82" s="1"/>
  <c r="D6" i="82"/>
  <c r="W5" i="82"/>
  <c r="C5" i="82"/>
  <c r="B5" i="82"/>
  <c r="D8" i="82" l="1"/>
  <c r="D5" i="82"/>
  <c r="B35" i="82"/>
  <c r="B38" i="82" s="1"/>
  <c r="C35" i="82"/>
  <c r="D26" i="81"/>
  <c r="D25" i="81"/>
  <c r="D24" i="81"/>
  <c r="D23" i="81"/>
  <c r="D22" i="81"/>
  <c r="C21" i="81"/>
  <c r="B21" i="81"/>
  <c r="D20" i="81"/>
  <c r="C19" i="81"/>
  <c r="B19" i="81"/>
  <c r="D18" i="81"/>
  <c r="D17" i="81"/>
  <c r="D16" i="81"/>
  <c r="D15" i="81"/>
  <c r="D14" i="81"/>
  <c r="D13" i="81"/>
  <c r="D12" i="81"/>
  <c r="D11" i="81"/>
  <c r="D10" i="81"/>
  <c r="D9" i="81"/>
  <c r="D8" i="81"/>
  <c r="D7" i="81"/>
  <c r="D6" i="81"/>
  <c r="D5" i="81"/>
  <c r="C38" i="82" l="1"/>
  <c r="D38" i="82" s="1"/>
  <c r="D35" i="82"/>
  <c r="C27" i="81"/>
  <c r="B27" i="81"/>
  <c r="D21" i="81"/>
  <c r="D19" i="81"/>
  <c r="D27" i="81" l="1"/>
  <c r="D44" i="80" l="1"/>
  <c r="D43" i="80"/>
  <c r="D42" i="80"/>
  <c r="D41" i="80"/>
  <c r="D40" i="80"/>
  <c r="M35" i="80"/>
  <c r="C35" i="80"/>
  <c r="D33" i="80"/>
  <c r="K31" i="80"/>
  <c r="D31" i="80"/>
  <c r="C31" i="80"/>
  <c r="K30" i="80"/>
  <c r="D30" i="80"/>
  <c r="K29" i="80"/>
  <c r="D29" i="80"/>
  <c r="B28" i="80"/>
  <c r="D28" i="80" s="1"/>
  <c r="K27" i="80"/>
  <c r="D27" i="80"/>
  <c r="M26" i="80"/>
  <c r="K26" i="80"/>
  <c r="D26" i="80"/>
  <c r="D25" i="80"/>
  <c r="B25" i="80"/>
  <c r="K25" i="80" s="1"/>
  <c r="K24" i="80"/>
  <c r="D24" i="80"/>
  <c r="K23" i="80"/>
  <c r="B23" i="80"/>
  <c r="D23" i="80" s="1"/>
  <c r="J22" i="80"/>
  <c r="K22" i="80" s="1"/>
  <c r="C22" i="80"/>
  <c r="D22" i="80" s="1"/>
  <c r="K21" i="80"/>
  <c r="D21" i="80"/>
  <c r="K20" i="80"/>
  <c r="D20" i="80"/>
  <c r="M19" i="80"/>
  <c r="B19" i="80"/>
  <c r="D19" i="80" s="1"/>
  <c r="K18" i="80"/>
  <c r="D18" i="80"/>
  <c r="K17" i="80"/>
  <c r="D17" i="80"/>
  <c r="K16" i="80"/>
  <c r="D16" i="80"/>
  <c r="K15" i="80"/>
  <c r="D15" i="80"/>
  <c r="K14" i="80"/>
  <c r="D14" i="80"/>
  <c r="K13" i="80"/>
  <c r="D13" i="80"/>
  <c r="K12" i="80"/>
  <c r="D12" i="80"/>
  <c r="K11" i="80"/>
  <c r="D11" i="80"/>
  <c r="K10" i="80"/>
  <c r="D10" i="80"/>
  <c r="K9" i="80"/>
  <c r="D9" i="80"/>
  <c r="M8" i="80"/>
  <c r="K8" i="80"/>
  <c r="D8" i="80"/>
  <c r="K7" i="80"/>
  <c r="D7" i="80"/>
  <c r="M6" i="80"/>
  <c r="K6" i="80"/>
  <c r="D6" i="80"/>
  <c r="B5" i="80"/>
  <c r="B32" i="80" s="1"/>
  <c r="K28" i="80" l="1"/>
  <c r="K5" i="80"/>
  <c r="K19" i="80"/>
  <c r="M5" i="80"/>
  <c r="K32" i="80"/>
  <c r="E32" i="80"/>
  <c r="D32" i="80"/>
  <c r="D5" i="80"/>
  <c r="B37" i="80" l="1"/>
  <c r="D37" i="80" s="1"/>
  <c r="B39" i="80"/>
  <c r="M28" i="80"/>
  <c r="M30" i="80"/>
  <c r="B38" i="80"/>
  <c r="D38" i="80" s="1"/>
  <c r="M25" i="80"/>
  <c r="M24" i="80"/>
  <c r="B36" i="80"/>
  <c r="M31" i="80"/>
  <c r="M23" i="80" l="1"/>
  <c r="M32" i="80" s="1"/>
  <c r="M39" i="80"/>
  <c r="M34" i="80" s="1"/>
  <c r="C39" i="80"/>
  <c r="D36" i="80"/>
  <c r="B35" i="80"/>
  <c r="M45" i="80" l="1"/>
  <c r="B34" i="80"/>
  <c r="B45" i="80" s="1"/>
  <c r="D35" i="80"/>
  <c r="D39" i="80"/>
  <c r="C34" i="80"/>
  <c r="D34" i="80" l="1"/>
  <c r="C45" i="80"/>
  <c r="D45" i="80" s="1"/>
  <c r="B5" i="17" l="1"/>
  <c r="E13" i="10"/>
  <c r="E10" i="10"/>
  <c r="E7" i="10"/>
  <c r="E8" i="31"/>
  <c r="E6" i="31"/>
  <c r="E5" i="31"/>
</calcChain>
</file>

<file path=xl/sharedStrings.xml><?xml version="1.0" encoding="utf-8"?>
<sst xmlns="http://schemas.openxmlformats.org/spreadsheetml/2006/main" count="1452" uniqueCount="1042">
  <si>
    <t>单位：万元</t>
  </si>
  <si>
    <t>调整预算数</t>
  </si>
  <si>
    <t>快报数</t>
  </si>
  <si>
    <t>一、税收收入</t>
  </si>
  <si>
    <t>金额</t>
  </si>
  <si>
    <t>　　增值税</t>
  </si>
  <si>
    <t>　　营业税</t>
  </si>
  <si>
    <t xml:space="preserve">    消费税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</si>
  <si>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</si>
  <si>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</si>
  <si>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</si>
  <si>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</si>
  <si>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</si>
  <si>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</si>
  <si>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</si>
  <si>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</si>
  <si>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</si>
  <si>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</si>
  <si>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</si>
  <si>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</si>
  <si>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环境保护税</t>
  </si>
  <si>
    <t>　　其他税收收入</t>
  </si>
  <si>
    <t>合    计</t>
  </si>
  <si>
    <t>二、非税收入</t>
  </si>
  <si>
    <t>　　专项收入</t>
  </si>
  <si>
    <t>　　行政事业性收费收入</t>
  </si>
  <si>
    <t>　　罚没收入</t>
  </si>
  <si>
    <t>　　国有资本经营收入</t>
  </si>
  <si>
    <t>　　国有资源(资产)有偿使用收入</t>
  </si>
  <si>
    <t>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</si>
  <si>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</si>
  <si>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</si>
  <si>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</si>
  <si>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</si>
  <si>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</si>
  <si>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</si>
  <si>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</si>
  <si>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</si>
  <si>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</si>
  <si>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待偿债置换一般债券上年结余</t>
  </si>
  <si>
    <t xml:space="preserve">    国债转贷收入、上年结余及转补助数</t>
  </si>
  <si>
    <t xml:space="preserve">    调入资金</t>
  </si>
  <si>
    <t xml:space="preserve">    调入预算稳定调节基金</t>
  </si>
  <si>
    <t>收入合计</t>
  </si>
  <si>
    <t>合计</t>
  </si>
  <si>
    <t>一、一般公共服务支出</t>
  </si>
  <si>
    <t>合  计</t>
  </si>
  <si>
    <t>支出小计</t>
  </si>
  <si>
    <t>转移性支出</t>
  </si>
  <si>
    <t>支出合计</t>
  </si>
  <si>
    <t>本年收入小计</t>
  </si>
  <si>
    <t>债务收入</t>
  </si>
  <si>
    <t>转移性收入</t>
  </si>
  <si>
    <t>一、文化体育与传媒支出</t>
  </si>
  <si>
    <t>二、社会保障和就业支出</t>
  </si>
  <si>
    <t>三、城乡社区支出</t>
  </si>
  <si>
    <t>四、农林水支出</t>
  </si>
  <si>
    <t>五、交通运输支出</t>
  </si>
  <si>
    <t>本年支出小计</t>
  </si>
  <si>
    <t xml:space="preserve">    调出资金</t>
  </si>
  <si>
    <t>一、利润收入</t>
  </si>
  <si>
    <t>二、股利、股息收入</t>
  </si>
  <si>
    <t>三、产权转让收入</t>
  </si>
  <si>
    <t>四、清算收入</t>
  </si>
  <si>
    <t>项目</t>
  </si>
  <si>
    <t>快报数为预算数的％</t>
  </si>
  <si>
    <t>快报数为上年决算数的％</t>
  </si>
  <si>
    <t>一、解决历史遗留问题及改革成本支出</t>
  </si>
  <si>
    <t xml:space="preserve"> 其中：厂办大集体改革支出</t>
  </si>
  <si>
    <t xml:space="preserve"> 其中：“三供一业”移交补助支出</t>
  </si>
  <si>
    <t>二、国有企业资本金注入</t>
  </si>
  <si>
    <t xml:space="preserve"> 其中：国有经济结构调整支出</t>
  </si>
  <si>
    <t>三、国有企业政策性补贴</t>
  </si>
  <si>
    <t>四、金融国有资本经营预算支出</t>
  </si>
  <si>
    <t xml:space="preserve"> 其中：资本性支出</t>
  </si>
  <si>
    <t xml:space="preserve">    国有资本经营预算转移支付支出</t>
  </si>
  <si>
    <t>本年支出合计</t>
  </si>
  <si>
    <t>一、企业职工基本养老保险基金收入</t>
  </si>
  <si>
    <t xml:space="preserve">    其中：保险费收入</t>
  </si>
  <si>
    <t xml:space="preserve">          财政补贴收入</t>
  </si>
  <si>
    <t xml:space="preserve">          利息收入</t>
  </si>
  <si>
    <t xml:space="preserve">          其他收入</t>
  </si>
  <si>
    <t xml:space="preserve">          转移收入</t>
  </si>
  <si>
    <t xml:space="preserve">          上级补助收入</t>
  </si>
  <si>
    <t xml:space="preserve">          下级上解收入</t>
  </si>
  <si>
    <t>二、城乡居民基本养老保险基金收入</t>
  </si>
  <si>
    <t>三、机关事业单位基本养老保险基金收入</t>
  </si>
  <si>
    <t>四、职工基本医疗保险基金收入</t>
  </si>
  <si>
    <t>五、居民基本医疗保险基金收入</t>
  </si>
  <si>
    <t>六、工伤保险基金收入</t>
  </si>
  <si>
    <t>七、失业保险基金收入</t>
  </si>
  <si>
    <t>项　目</t>
  </si>
  <si>
    <t>一、企业职工基本养老保险基金支出</t>
  </si>
  <si>
    <t xml:space="preserve">    其中：基本养老金</t>
  </si>
  <si>
    <t xml:space="preserve">          丧葬抚恤补助</t>
  </si>
  <si>
    <t xml:space="preserve">          转移支出</t>
  </si>
  <si>
    <t xml:space="preserve">          上解上级支出</t>
  </si>
  <si>
    <t xml:space="preserve">          其他支出</t>
  </si>
  <si>
    <t>二、城乡居民基本养老保险基金支出</t>
  </si>
  <si>
    <t>三、机关事业单位基本养老保险基金支出</t>
  </si>
  <si>
    <t xml:space="preserve">    其中：基本养老金支出</t>
  </si>
  <si>
    <t>四、职工基本医疗保险基金支出</t>
  </si>
  <si>
    <t xml:space="preserve">    其中：基本医疗保险待遇支出</t>
  </si>
  <si>
    <t>五、居民基本医疗保险基金支出</t>
  </si>
  <si>
    <t>六、工伤保险基金支出</t>
  </si>
  <si>
    <t xml:space="preserve">    其中：工伤保险待遇</t>
  </si>
  <si>
    <t xml:space="preserve">          工伤预防费用支出</t>
  </si>
  <si>
    <t>七、失业保险基金支出</t>
  </si>
  <si>
    <t> 单位：万元</t>
  </si>
  <si>
    <t>当年预算数</t>
  </si>
  <si>
    <t>上年快报数</t>
    <phoneticPr fontId="7" type="noConversion"/>
  </si>
  <si>
    <t/>
  </si>
  <si>
    <t>上年快报数</t>
  </si>
  <si>
    <t>当年预算数为上年快报数的％</t>
  </si>
  <si>
    <t>三、国有企业资本金注入</t>
    <phoneticPr fontId="3" type="noConversion"/>
  </si>
  <si>
    <t>五、其他国有资本经营预算收入</t>
    <phoneticPr fontId="3" type="noConversion"/>
  </si>
  <si>
    <t>当年预算数为上年快报数的％</t>
    <phoneticPr fontId="7" type="noConversion"/>
  </si>
  <si>
    <t>项目</t>
    <phoneticPr fontId="3" type="noConversion"/>
  </si>
  <si>
    <t xml:space="preserve">单位：万元  </t>
    <phoneticPr fontId="3" type="noConversion"/>
  </si>
  <si>
    <t>当年预算数为上年预算数的％</t>
  </si>
  <si>
    <t xml:space="preserve">    其他税收</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</si>
  <si>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</si>
  <si>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</si>
  <si>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</si>
  <si>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</si>
  <si>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</si>
  <si>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</si>
  <si>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</si>
  <si>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</si>
  <si>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附：上划中央收入</t>
  </si>
  <si>
    <t>一般公共预算总收入</t>
  </si>
  <si>
    <t>项      目</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</si>
  <si>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</si>
  <si>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</si>
  <si>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</si>
  <si>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</si>
  <si>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</si>
  <si>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</si>
  <si>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</si>
  <si>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</si>
  <si>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</si>
  <si>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</si>
  <si>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十三、商业服务业等支出</t>
  </si>
  <si>
    <t>十四、金融支出</t>
  </si>
  <si>
    <t>十五、援助其他地区支出</t>
  </si>
  <si>
    <t>十七、住房保障支出</t>
  </si>
  <si>
    <t>十八、粮油物资储备支出</t>
  </si>
  <si>
    <t>十九、灾害防治及应急管理支出</t>
  </si>
  <si>
    <t>十二、资源勘探工业信息等支出</t>
  </si>
  <si>
    <t>十六、自然资源海洋气象等支出</t>
  </si>
  <si>
    <t>六、其他支出</t>
  </si>
  <si>
    <t>八、债务发行费用支出</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</si>
  <si>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</si>
  <si>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</si>
  <si>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</si>
  <si>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</si>
  <si>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</si>
  <si>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</si>
  <si>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</si>
  <si>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</si>
  <si>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</si>
  <si>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</si>
  <si>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</si>
  <si>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</si>
  <si>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</si>
  <si>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</si>
  <si>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</si>
  <si>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</si>
  <si>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</si>
  <si>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</si>
  <si>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</si>
  <si>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</si>
  <si>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</si>
  <si>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上年同口径
预算数</t>
  </si>
  <si>
    <t>二十、预备费</t>
  </si>
  <si>
    <t>二十一、其他支出</t>
  </si>
  <si>
    <t>二十二、债务付息支出</t>
  </si>
  <si>
    <t xml:space="preserve">      上级补助收入</t>
  </si>
  <si>
    <t xml:space="preserve">      下级上解收入</t>
  </si>
  <si>
    <t xml:space="preserve">      上年结余收入</t>
  </si>
  <si>
    <t xml:space="preserve">      调入资金</t>
  </si>
  <si>
    <t xml:space="preserve">      债务转贷收入 </t>
  </si>
  <si>
    <t>补助下级支出</t>
  </si>
  <si>
    <t xml:space="preserve">债务转贷支出 </t>
  </si>
  <si>
    <t>收入项目</t>
  </si>
  <si>
    <t xml:space="preserve">    企业所得税退税</t>
  </si>
  <si>
    <t xml:space="preserve">    其他税收收入</t>
  </si>
  <si>
    <t xml:space="preserve">   上级补助收入</t>
  </si>
  <si>
    <t>一、税收返还</t>
  </si>
  <si>
    <t>二、一般性转移支付</t>
  </si>
  <si>
    <t>1.体制补助支出</t>
  </si>
  <si>
    <t>2.均衡性转移支付支出</t>
  </si>
  <si>
    <t>三、专项转移支付</t>
  </si>
  <si>
    <t xml:space="preserve">         汀江流域省级补偿资金</t>
  </si>
  <si>
    <t xml:space="preserve">         小流域环境整治</t>
  </si>
  <si>
    <t xml:space="preserve">   其中：村级协管员队伍建设</t>
  </si>
  <si>
    <t>地    区</t>
  </si>
  <si>
    <t>小计</t>
  </si>
  <si>
    <t>税收返还</t>
  </si>
  <si>
    <t>一般性转移支付</t>
  </si>
  <si>
    <t>专项转移支付</t>
  </si>
  <si>
    <t xml:space="preserve">   福州</t>
  </si>
  <si>
    <t xml:space="preserve">   厦门</t>
  </si>
  <si>
    <t xml:space="preserve">   漳州</t>
  </si>
  <si>
    <t xml:space="preserve">   泉州</t>
  </si>
  <si>
    <t xml:space="preserve">   三明</t>
  </si>
  <si>
    <t xml:space="preserve">   莆田</t>
  </si>
  <si>
    <t xml:space="preserve">   南平</t>
  </si>
  <si>
    <t xml:space="preserve">   龙岩</t>
  </si>
  <si>
    <t xml:space="preserve">   宁德</t>
  </si>
  <si>
    <t xml:space="preserve">   平潭</t>
  </si>
  <si>
    <t xml:space="preserve">   未落实到地区数</t>
  </si>
  <si>
    <t>未落实到地区数</t>
  </si>
  <si>
    <t>合   计</t>
  </si>
  <si>
    <t>福州</t>
  </si>
  <si>
    <t>厦门</t>
  </si>
  <si>
    <t>漳州</t>
  </si>
  <si>
    <t>泉州</t>
  </si>
  <si>
    <t>三明</t>
  </si>
  <si>
    <t>莆田</t>
  </si>
  <si>
    <t>南平</t>
  </si>
  <si>
    <t>龙岩</t>
  </si>
  <si>
    <t>宁德</t>
  </si>
  <si>
    <t>平潭</t>
  </si>
  <si>
    <t>上年预算数</t>
  </si>
  <si>
    <t>1、因公出国（境）费用</t>
  </si>
  <si>
    <t>2、公务接待费</t>
  </si>
  <si>
    <t>3、公务用车购置及运行费</t>
  </si>
  <si>
    <t>其中：（1）公务用车运行费</t>
  </si>
  <si>
    <t xml:space="preserve">      （2）公务用车购置费</t>
  </si>
  <si>
    <t>支出项目</t>
  </si>
  <si>
    <t xml:space="preserve">    其他教育支出</t>
  </si>
  <si>
    <t xml:space="preserve">    其他科学技术支出</t>
  </si>
  <si>
    <t xml:space="preserve">    其他文化旅游体育与传媒支出</t>
  </si>
  <si>
    <t xml:space="preserve">    其他社会保障和就业支出</t>
  </si>
  <si>
    <t xml:space="preserve">    其他卫生健康支出</t>
  </si>
  <si>
    <t xml:space="preserve">    能源节约利用</t>
  </si>
  <si>
    <t xml:space="preserve">    其他节能环保支出</t>
  </si>
  <si>
    <t xml:space="preserve">    城乡社区规划与管理</t>
  </si>
  <si>
    <t xml:space="preserve">    其他农林水支出</t>
  </si>
  <si>
    <t xml:space="preserve">    其他交通运输支出</t>
  </si>
  <si>
    <t xml:space="preserve">    其他商业服务业等支出</t>
  </si>
  <si>
    <t xml:space="preserve">    其他金融支出</t>
  </si>
  <si>
    <t>十一、债务利息及费用支出</t>
  </si>
  <si>
    <t>十、对社会保障基金补助</t>
  </si>
  <si>
    <t>九、对个人和家庭的补助</t>
  </si>
  <si>
    <t>八、对企业资本性支出</t>
  </si>
  <si>
    <t>七、对企业补助</t>
  </si>
  <si>
    <t>六、对事业单位资本性补助</t>
  </si>
  <si>
    <t>五、对事业单位经常性补助</t>
  </si>
  <si>
    <t>四、机关资本性支出（二）</t>
  </si>
  <si>
    <t>三、机关资本性支出（一）</t>
  </si>
  <si>
    <t>二、机关商品和服务支出</t>
  </si>
  <si>
    <t>一、机关工资福利支出</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</si>
  <si>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</si>
  <si>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</si>
  <si>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</si>
  <si>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</si>
  <si>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</si>
  <si>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</si>
  <si>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</si>
  <si>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</si>
  <si>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</si>
  <si>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</si>
  <si>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</si>
  <si>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</si>
  <si>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</si>
  <si>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</si>
  <si>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公务用车购置</t>
  </si>
  <si>
    <t>设备购置</t>
  </si>
  <si>
    <t>大型修缮</t>
  </si>
  <si>
    <t>其他资本性支出</t>
  </si>
  <si>
    <t>工资福利支出</t>
  </si>
  <si>
    <t>商品和服务支出</t>
  </si>
  <si>
    <t>资本性支出（一）</t>
  </si>
  <si>
    <t>资本性支出（二）</t>
  </si>
  <si>
    <t>社会福利和救助</t>
  </si>
  <si>
    <t>助学金</t>
  </si>
  <si>
    <t>离退休费</t>
  </si>
  <si>
    <t>其他对个人和家庭补助</t>
  </si>
  <si>
    <t xml:space="preserve">   动用预算稳定调节基金</t>
    <phoneticPr fontId="3" type="noConversion"/>
  </si>
  <si>
    <t xml:space="preserve">   债务转贷收入</t>
    <phoneticPr fontId="3" type="noConversion"/>
  </si>
  <si>
    <t xml:space="preserve">   接受其他地区援助收入</t>
    <phoneticPr fontId="3" type="noConversion"/>
  </si>
  <si>
    <t>单位：万元</t>
    <phoneticPr fontId="3" type="noConversion"/>
  </si>
  <si>
    <t>7.产粮（油）大县奖励资金支出</t>
    <phoneticPr fontId="3" type="noConversion"/>
  </si>
  <si>
    <t xml:space="preserve">   其中：资助城市影院</t>
  </si>
  <si>
    <t>四、城乡社区支出</t>
  </si>
  <si>
    <t xml:space="preserve">   其中：其他国有土地使用权出让收入安排的支出</t>
  </si>
  <si>
    <t>三、农林水支出</t>
  </si>
  <si>
    <t xml:space="preserve">   其中：其他大中型水库库区基金支出</t>
  </si>
  <si>
    <t xml:space="preserve">         其他重大水利工程建设基金支出</t>
  </si>
  <si>
    <t>四、交通运输支出</t>
  </si>
  <si>
    <t>五、其他支出</t>
  </si>
  <si>
    <t xml:space="preserve">         体育彩票销售机构的业务费支出</t>
  </si>
  <si>
    <t xml:space="preserve">         用于体育事业的彩票公益金支出</t>
  </si>
  <si>
    <t>十、债务付息支出</t>
  </si>
  <si>
    <t>十一、债务发行费用支出</t>
  </si>
  <si>
    <t xml:space="preserve">     其中：福利彩票公益金收入</t>
  </si>
  <si>
    <t xml:space="preserve">           体育彩票公益金收入</t>
  </si>
  <si>
    <t xml:space="preserve">     其中：福利彩票发行销售机构的业务费用</t>
  </si>
  <si>
    <t xml:space="preserve">           体育彩票发行销售机构的业务费用</t>
  </si>
  <si>
    <t>三、节能环保支出</t>
  </si>
  <si>
    <t>七、资源勘探信息等支出</t>
  </si>
  <si>
    <t>八、商业服务业等支出</t>
  </si>
  <si>
    <t>隐藏</t>
    <phoneticPr fontId="3" type="noConversion"/>
  </si>
  <si>
    <t>　　行政性收费收入</t>
  </si>
  <si>
    <t>　　国有资源（资产）有偿使用收入</t>
  </si>
  <si>
    <t>　　捐赠收入</t>
  </si>
  <si>
    <t>　　政府住房基金收入</t>
  </si>
  <si>
    <t>是否隐藏</t>
    <phoneticPr fontId="3" type="noConversion"/>
  </si>
  <si>
    <t>项目</t>
    <phoneticPr fontId="3" type="noConversion"/>
  </si>
  <si>
    <t xml:space="preserve">        海峡出版发行集团</t>
    <phoneticPr fontId="3" type="noConversion"/>
  </si>
  <si>
    <t xml:space="preserve">         上级补助收入</t>
  </si>
  <si>
    <t xml:space="preserve">          动用历年结余</t>
  </si>
  <si>
    <t xml:space="preserve">         动用历年结余</t>
  </si>
  <si>
    <t>二、机关事业单位基本养老保险基金收入</t>
  </si>
  <si>
    <t>三、职工基本医疗保险基金收入</t>
  </si>
  <si>
    <t>四、工伤保险基金收入</t>
  </si>
  <si>
    <t>二、机关事业单位基本养老保险基金支出</t>
  </si>
  <si>
    <t>三、职工基本医疗保险基金支出</t>
  </si>
  <si>
    <t xml:space="preserve">          补助下级支出</t>
  </si>
  <si>
    <t>四、工伤保险基金支出</t>
  </si>
  <si>
    <t>项目</t>
    <phoneticPr fontId="3" type="noConversion"/>
  </si>
  <si>
    <t>3.县级基本财力保障机制奖补资金支出</t>
    <phoneticPr fontId="3" type="noConversion"/>
  </si>
  <si>
    <t>4.结算补助支出</t>
    <phoneticPr fontId="3" type="noConversion"/>
  </si>
  <si>
    <t>5.资源枯竭型城市转移支付补助支出</t>
    <phoneticPr fontId="3" type="noConversion"/>
  </si>
  <si>
    <t>1.一般公共服务支出</t>
    <phoneticPr fontId="3" type="noConversion"/>
  </si>
  <si>
    <t xml:space="preserve">   其中：创新实验室建设</t>
    <phoneticPr fontId="3" type="noConversion"/>
  </si>
  <si>
    <t xml:space="preserve">   其中：农村生活污水处理</t>
    <phoneticPr fontId="3" type="noConversion"/>
  </si>
  <si>
    <t xml:space="preserve">   其中：城乡人居环境建设</t>
    <phoneticPr fontId="3" type="noConversion"/>
  </si>
  <si>
    <t xml:space="preserve">   其中：农田水利建设省级配套资金</t>
    <phoneticPr fontId="3" type="noConversion"/>
  </si>
  <si>
    <t xml:space="preserve">         国土绿化专项</t>
    <phoneticPr fontId="3" type="noConversion"/>
  </si>
  <si>
    <t xml:space="preserve">   其中：“电动福建”三年行动计划专项</t>
    <phoneticPr fontId="3" type="noConversion"/>
  </si>
  <si>
    <t xml:space="preserve">         实施地质灾害防治专项资金</t>
    <phoneticPr fontId="3" type="noConversion"/>
  </si>
  <si>
    <t xml:space="preserve">         土地整治专项</t>
    <phoneticPr fontId="3" type="noConversion"/>
  </si>
  <si>
    <t xml:space="preserve">         国土空间生态修复专项</t>
    <phoneticPr fontId="3" type="noConversion"/>
  </si>
  <si>
    <t>隐藏</t>
    <phoneticPr fontId="3" type="noConversion"/>
  </si>
  <si>
    <t>七、对个人和家庭的补助</t>
    <phoneticPr fontId="3" type="noConversion"/>
  </si>
  <si>
    <t>上年预算数</t>
    <phoneticPr fontId="3" type="noConversion"/>
  </si>
  <si>
    <t>一、文化旅游体育与传媒支出</t>
    <phoneticPr fontId="3" type="noConversion"/>
  </si>
  <si>
    <t>二、社会保障和就业支出</t>
    <phoneticPr fontId="3" type="noConversion"/>
  </si>
  <si>
    <t xml:space="preserve">    其中：大中型水库移民后期扶持基金支出</t>
  </si>
  <si>
    <t>三、城乡社区支出</t>
    <phoneticPr fontId="3" type="noConversion"/>
  </si>
  <si>
    <t xml:space="preserve">         农业土地开发资金安排的支出</t>
    <phoneticPr fontId="3" type="noConversion"/>
  </si>
  <si>
    <t>四、农林水支出</t>
    <phoneticPr fontId="3" type="noConversion"/>
  </si>
  <si>
    <t>五、交通运输支出</t>
    <phoneticPr fontId="3" type="noConversion"/>
  </si>
  <si>
    <t>六、其他支出</t>
    <phoneticPr fontId="3" type="noConversion"/>
  </si>
  <si>
    <t>七、债务付息支出</t>
    <phoneticPr fontId="3" type="noConversion"/>
  </si>
  <si>
    <t>八、债务发行费用支出</t>
    <phoneticPr fontId="3" type="noConversion"/>
  </si>
  <si>
    <t xml:space="preserve"> 单位：万元  </t>
    <phoneticPr fontId="3" type="noConversion"/>
  </si>
  <si>
    <t>上年快报数</t>
    <phoneticPr fontId="7" type="noConversion"/>
  </si>
  <si>
    <t>当年预算数为上年快报数的％</t>
    <phoneticPr fontId="7" type="noConversion"/>
  </si>
  <si>
    <t xml:space="preserve">        其他国有资本经营预算企业股利、股息收入</t>
    <phoneticPr fontId="3" type="noConversion"/>
  </si>
  <si>
    <t xml:space="preserve">  其中：国有股减持收入</t>
    <phoneticPr fontId="3" type="noConversion"/>
  </si>
  <si>
    <t xml:space="preserve">        国有股权、股份转让收入</t>
    <phoneticPr fontId="3" type="noConversion"/>
  </si>
  <si>
    <t xml:space="preserve">        国有独资企业产权转让收入</t>
    <phoneticPr fontId="3" type="noConversion"/>
  </si>
  <si>
    <t xml:space="preserve">        金融企业产权转让收入</t>
    <phoneticPr fontId="3" type="noConversion"/>
  </si>
  <si>
    <t xml:space="preserve">        其他国有资本经营预算企业产权转让收入</t>
    <phoneticPr fontId="3" type="noConversion"/>
  </si>
  <si>
    <t xml:space="preserve">  其中：国有股权、股份清算收入</t>
    <phoneticPr fontId="3" type="noConversion"/>
  </si>
  <si>
    <t xml:space="preserve">        国有独资企业清算收入</t>
    <phoneticPr fontId="3" type="noConversion"/>
  </si>
  <si>
    <t xml:space="preserve">        其他国有资本经营预算企业清算收入</t>
    <phoneticPr fontId="3" type="noConversion"/>
  </si>
  <si>
    <t>本年收入合计</t>
    <phoneticPr fontId="7" type="noConversion"/>
  </si>
  <si>
    <t xml:space="preserve">        国有资本经营预算转移支付收入</t>
    <phoneticPr fontId="3" type="noConversion"/>
  </si>
  <si>
    <t>上年预算数</t>
    <phoneticPr fontId="7" type="noConversion"/>
  </si>
  <si>
    <t>当年预算数为上年预算数的％</t>
    <phoneticPr fontId="7" type="noConversion"/>
  </si>
  <si>
    <t>一、补充全国社会保障基金</t>
    <phoneticPr fontId="3" type="noConversion"/>
  </si>
  <si>
    <t xml:space="preserve">  其中：国有资本经营预算补充社保基金支出</t>
    <phoneticPr fontId="3" type="noConversion"/>
  </si>
  <si>
    <t xml:space="preserve">        “三供一业”移交补助支出</t>
    <phoneticPr fontId="3" type="noConversion"/>
  </si>
  <si>
    <t xml:space="preserve">  其中：国有经济结构调整支出</t>
    <phoneticPr fontId="3" type="noConversion"/>
  </si>
  <si>
    <t xml:space="preserve">  其中：其他国有资本经营预算支出</t>
    <phoneticPr fontId="3" type="noConversion"/>
  </si>
  <si>
    <t>本年支出小计</t>
    <phoneticPr fontId="3" type="noConversion"/>
  </si>
  <si>
    <t xml:space="preserve">        国有资本经营预算转移支付支出</t>
    <phoneticPr fontId="3" type="noConversion"/>
  </si>
  <si>
    <t>支出合计</t>
    <phoneticPr fontId="3" type="noConversion"/>
  </si>
  <si>
    <t>小计</t>
    <phoneticPr fontId="3" type="noConversion"/>
  </si>
  <si>
    <t>福州</t>
    <phoneticPr fontId="3" type="noConversion"/>
  </si>
  <si>
    <t>厦门</t>
    <phoneticPr fontId="3" type="noConversion"/>
  </si>
  <si>
    <t>漳州</t>
    <phoneticPr fontId="3" type="noConversion"/>
  </si>
  <si>
    <t>泉州</t>
    <phoneticPr fontId="3" type="noConversion"/>
  </si>
  <si>
    <t>三明</t>
    <phoneticPr fontId="3" type="noConversion"/>
  </si>
  <si>
    <t>莆田</t>
    <phoneticPr fontId="3" type="noConversion"/>
  </si>
  <si>
    <t>南平</t>
    <phoneticPr fontId="3" type="noConversion"/>
  </si>
  <si>
    <t>龙岩</t>
    <phoneticPr fontId="3" type="noConversion"/>
  </si>
  <si>
    <t>宁德</t>
    <phoneticPr fontId="3" type="noConversion"/>
  </si>
  <si>
    <t>平潭</t>
    <phoneticPr fontId="3" type="noConversion"/>
  </si>
  <si>
    <t>未落实到地区数</t>
    <phoneticPr fontId="3" type="noConversion"/>
  </si>
  <si>
    <t>合计</t>
    <phoneticPr fontId="3" type="noConversion"/>
  </si>
  <si>
    <t>二、解决历史遗留问题及改革成本支出</t>
    <phoneticPr fontId="3" type="noConversion"/>
  </si>
  <si>
    <t xml:space="preserve">  其中：厂办大集体改革支出</t>
    <phoneticPr fontId="3" type="noConversion"/>
  </si>
  <si>
    <t xml:space="preserve">        国有资本经营预算调出资金</t>
    <phoneticPr fontId="3" type="noConversion"/>
  </si>
  <si>
    <t>当年预算数为上年预算数的％</t>
    <phoneticPr fontId="3" type="noConversion"/>
  </si>
  <si>
    <t xml:space="preserve">   其中：福利彩票销售机构的业务费支出</t>
    <phoneticPr fontId="3" type="noConversion"/>
  </si>
  <si>
    <t>上年同口径
预算数</t>
    <phoneticPr fontId="3" type="noConversion"/>
  </si>
  <si>
    <t>当年预算数为上年同口径预算数的％</t>
    <phoneticPr fontId="3" type="noConversion"/>
  </si>
  <si>
    <t>十二、其他支出</t>
    <phoneticPr fontId="3" type="noConversion"/>
  </si>
  <si>
    <t>2.科学技术支出</t>
    <phoneticPr fontId="3" type="noConversion"/>
  </si>
  <si>
    <t>3.文化旅游体育与传媒支出</t>
    <phoneticPr fontId="3" type="noConversion"/>
  </si>
  <si>
    <t xml:space="preserve"> 单位：万元  </t>
    <phoneticPr fontId="3" type="noConversion"/>
  </si>
  <si>
    <t>上年快报数</t>
    <phoneticPr fontId="7" type="noConversion"/>
  </si>
  <si>
    <t>当年预算数为上年快报数的％</t>
    <phoneticPr fontId="7" type="noConversion"/>
  </si>
  <si>
    <t>当年预算数为上年同口径预算数的％</t>
    <phoneticPr fontId="3" type="noConversion"/>
  </si>
  <si>
    <t>目      录</t>
  </si>
  <si>
    <t>1、</t>
  </si>
  <si>
    <t>2、</t>
  </si>
  <si>
    <t>3、</t>
  </si>
  <si>
    <t>4、</t>
  </si>
  <si>
    <t>5、</t>
  </si>
  <si>
    <t>6、</t>
  </si>
  <si>
    <t>7、</t>
  </si>
  <si>
    <t>8、</t>
  </si>
  <si>
    <t>9、</t>
  </si>
  <si>
    <t>10、</t>
  </si>
  <si>
    <t>11、</t>
  </si>
  <si>
    <t>12、</t>
  </si>
  <si>
    <t>13、</t>
  </si>
  <si>
    <t>14、</t>
  </si>
  <si>
    <t>15、</t>
  </si>
  <si>
    <t>16、</t>
  </si>
  <si>
    <t>17、</t>
  </si>
  <si>
    <t>18、</t>
  </si>
  <si>
    <t>21、</t>
  </si>
  <si>
    <t>22、</t>
  </si>
  <si>
    <t>23、</t>
  </si>
  <si>
    <t>19、</t>
  </si>
  <si>
    <t>20、</t>
  </si>
  <si>
    <t xml:space="preserve">        金融企业资本性支出</t>
    <phoneticPr fontId="3" type="noConversion"/>
  </si>
  <si>
    <t>2022年度全省社会保险基金支出预算表</t>
  </si>
  <si>
    <t>2022年度全省社会保险基金收入预算表</t>
  </si>
  <si>
    <t>2022年度省级国有资本经营收入预算表</t>
  </si>
  <si>
    <t>2022年度省级政府性基金收入预算表</t>
  </si>
  <si>
    <t>2022年度全省政府性基金支出预算表</t>
  </si>
  <si>
    <t>2022年度全省政府性基金收入预算表</t>
  </si>
  <si>
    <t>2022年度省本级一般公共预算“三公”经费支出预算表</t>
  </si>
  <si>
    <t>2022年度省本级一般公共预算基本支出经济分类表</t>
  </si>
  <si>
    <t>2022年度省本级一般公共预算支出经济分类表</t>
  </si>
  <si>
    <t>2022年度省本级一般公共预算支出预算表</t>
  </si>
  <si>
    <t>2022年度省级一般公共预算收入预算表</t>
  </si>
  <si>
    <t>2022年度全省一般公共预算支出预算表</t>
  </si>
  <si>
    <t>2022年度全省一般公共预算收入预算表</t>
  </si>
  <si>
    <t>备注：</t>
    <phoneticPr fontId="3" type="noConversion"/>
  </si>
  <si>
    <t>省本级</t>
  </si>
  <si>
    <t>项    目</t>
  </si>
  <si>
    <t>本级</t>
  </si>
  <si>
    <t>一、2021年发行额</t>
  </si>
  <si>
    <t>（一）一般债券</t>
  </si>
  <si>
    <t xml:space="preserve">   其中：再融资债券</t>
  </si>
  <si>
    <t>（二）专项债券</t>
  </si>
  <si>
    <t>二、2021年还本额</t>
  </si>
  <si>
    <t>三、2021年付息额</t>
  </si>
  <si>
    <t>四、2022年还本预算数</t>
  </si>
  <si>
    <t>五、2022年付息预算数</t>
  </si>
  <si>
    <t>上年预算数</t>
    <phoneticPr fontId="3" type="noConversion"/>
  </si>
  <si>
    <t>二、非税收入</t>
    <phoneticPr fontId="3" type="noConversion"/>
  </si>
  <si>
    <t>备注：1.契税收入下降，主要是受房地产市场波动、契税征管方式改变等因素影响，预计契税收入进一步下降。
      2.省级收入2087.74亿元，按收支平衡原则，相应安排省级支出2087.74亿元，扣除应上解中央及对市县的税收返还和转移支付支出1433.84亿元、一般债务还本支出13.24亿元、一般债务限额转贷市县支出67亿元，省本级支出573.66亿元，增长5.5%。</t>
    <phoneticPr fontId="3" type="noConversion"/>
  </si>
  <si>
    <t xml:space="preserve">         农村综合改革转移支付</t>
    <phoneticPr fontId="3" type="noConversion"/>
  </si>
  <si>
    <t xml:space="preserve">         中央节能环保专项转移支付</t>
    <phoneticPr fontId="3" type="noConversion"/>
  </si>
  <si>
    <t xml:space="preserve">         中央农林水专项转移支付</t>
    <phoneticPr fontId="3" type="noConversion"/>
  </si>
  <si>
    <t xml:space="preserve">         中央资源勘探工业信息等专项转移支付</t>
    <phoneticPr fontId="3" type="noConversion"/>
  </si>
  <si>
    <t xml:space="preserve">         中央自然资源海洋气象专项转移支付</t>
    <phoneticPr fontId="3" type="noConversion"/>
  </si>
  <si>
    <t>上年快报数</t>
    <phoneticPr fontId="3" type="noConversion"/>
  </si>
  <si>
    <t>一、港口建设费收入</t>
    <phoneticPr fontId="3" type="noConversion"/>
  </si>
  <si>
    <t>一、国家电影事业发展专项资金收入</t>
    <phoneticPr fontId="3" type="noConversion"/>
  </si>
  <si>
    <t>二、农业土地开发资金收入</t>
    <phoneticPr fontId="3" type="noConversion"/>
  </si>
  <si>
    <t>三、国有土地使用权出让收入</t>
    <phoneticPr fontId="3" type="noConversion"/>
  </si>
  <si>
    <t>四、大中型水库库区基金收入</t>
    <phoneticPr fontId="3" type="noConversion"/>
  </si>
  <si>
    <t>五、小型水库库区移民扶助基金收入</t>
    <phoneticPr fontId="3" type="noConversion"/>
  </si>
  <si>
    <t>六、彩票公益金收入</t>
    <phoneticPr fontId="3" type="noConversion"/>
  </si>
  <si>
    <t>七、国家重大水利工程建设基金收入</t>
    <phoneticPr fontId="3" type="noConversion"/>
  </si>
  <si>
    <t>八、彩票发行机构和彩票销售机构的业务费用</t>
    <phoneticPr fontId="3" type="noConversion"/>
  </si>
  <si>
    <t>九、其他政府性基金收入</t>
    <phoneticPr fontId="3" type="noConversion"/>
  </si>
  <si>
    <t xml:space="preserve">         彩票市场调控资金</t>
    <phoneticPr fontId="3" type="noConversion"/>
  </si>
  <si>
    <t xml:space="preserve">  其中：1.国有控股公司股利、股息收入</t>
    <phoneticPr fontId="3" type="noConversion"/>
  </si>
  <si>
    <t xml:space="preserve">        国有参股公司股利、股息收入</t>
    <phoneticPr fontId="3" type="noConversion"/>
  </si>
  <si>
    <t xml:space="preserve">          福建省高速公路集团有限公司</t>
    <phoneticPr fontId="3" type="noConversion"/>
  </si>
  <si>
    <t xml:space="preserve">          福建建工集团有限责任公司</t>
    <phoneticPr fontId="3" type="noConversion"/>
  </si>
  <si>
    <t xml:space="preserve">          福建省交通运输集团有限责任公司</t>
    <phoneticPr fontId="3" type="noConversion"/>
  </si>
  <si>
    <t xml:space="preserve">          福建省国有资产管理有限公司</t>
    <phoneticPr fontId="3" type="noConversion"/>
  </si>
  <si>
    <t xml:space="preserve">          福建省招标采购集团有限公司</t>
    <phoneticPr fontId="3" type="noConversion"/>
  </si>
  <si>
    <t xml:space="preserve">          福建省水利投资开发集团有限公司</t>
    <phoneticPr fontId="3" type="noConversion"/>
  </si>
  <si>
    <t xml:space="preserve">          福建省旅游发展集团有限公司</t>
    <phoneticPr fontId="3" type="noConversion"/>
  </si>
  <si>
    <t xml:space="preserve">          福建省机电（控股）有限责任公司</t>
    <phoneticPr fontId="3" type="noConversion"/>
  </si>
  <si>
    <t xml:space="preserve">          中国（福建）对外贸易中心集团有限责任公司</t>
    <phoneticPr fontId="3" type="noConversion"/>
  </si>
  <si>
    <t xml:space="preserve">          福建省投资开发集团有限责任公司</t>
    <phoneticPr fontId="3" type="noConversion"/>
  </si>
  <si>
    <t xml:space="preserve">          福建省能源石化集团有限责任公司</t>
    <phoneticPr fontId="3" type="noConversion"/>
  </si>
  <si>
    <t xml:space="preserve">        上年结余收入</t>
    <phoneticPr fontId="3" type="noConversion"/>
  </si>
  <si>
    <t>上年预算数</t>
    <phoneticPr fontId="7" type="noConversion"/>
  </si>
  <si>
    <t>当年预算数为上年预算数的％</t>
    <phoneticPr fontId="7" type="noConversion"/>
  </si>
  <si>
    <t>当年预算数为上年快报数的％</t>
    <phoneticPr fontId="3" type="noConversion"/>
  </si>
  <si>
    <t xml:space="preserve">         用于社会福利的彩票公益金支出</t>
    <phoneticPr fontId="3" type="noConversion"/>
  </si>
  <si>
    <t xml:space="preserve">          福建省冶金（控股）有限责任公司</t>
    <phoneticPr fontId="3" type="noConversion"/>
  </si>
  <si>
    <t xml:space="preserve">        2.金融企业股利、股息收入</t>
    <phoneticPr fontId="3" type="noConversion"/>
  </si>
  <si>
    <t xml:space="preserve">  1.国有控股公司股利、股息收入</t>
    <phoneticPr fontId="3" type="noConversion"/>
  </si>
  <si>
    <t xml:space="preserve">   2.金融企业股利、股息收入</t>
    <phoneticPr fontId="3" type="noConversion"/>
  </si>
  <si>
    <t xml:space="preserve">     其中：福建省冶金（控股）有限责任公司</t>
    <phoneticPr fontId="3" type="noConversion"/>
  </si>
  <si>
    <t>四、其他国有资本经营预算支出</t>
    <phoneticPr fontId="3" type="noConversion"/>
  </si>
  <si>
    <t>四、转移性收入</t>
    <phoneticPr fontId="7" type="noConversion"/>
  </si>
  <si>
    <t>小   计</t>
    <phoneticPr fontId="3" type="noConversion"/>
  </si>
  <si>
    <t>2022年度省级社会保险基金收入预算表</t>
    <phoneticPr fontId="3" type="noConversion"/>
  </si>
  <si>
    <t>国有企业退休人员社会化管理补助资金</t>
    <phoneticPr fontId="7" type="noConversion"/>
  </si>
  <si>
    <t>一、国有土地收益基金收入</t>
  </si>
  <si>
    <t>二、农业土地开发资金收入</t>
  </si>
  <si>
    <t>三、国有土地使用权出让收入</t>
  </si>
  <si>
    <t>四、彩票公益金收入</t>
  </si>
  <si>
    <t>五、城市基础设施配套费收入</t>
  </si>
  <si>
    <t>七、污水处理费收入</t>
  </si>
  <si>
    <t>八、彩票发行机构和彩票销售机构的业务费用</t>
  </si>
  <si>
    <t>九、其他政府性基金收入</t>
  </si>
  <si>
    <t>四、其他国有资本经营预算收入</t>
  </si>
  <si>
    <t>四、其他国有资本经营预算支出</t>
  </si>
  <si>
    <t>五、上解中央</t>
  </si>
  <si>
    <t>二十三、债务发行费用支出</t>
  </si>
  <si>
    <t>六、国家重大水利工程建设基金收入</t>
    <phoneticPr fontId="109" type="noConversion"/>
  </si>
  <si>
    <r>
      <t xml:space="preserve"> </t>
    </r>
    <r>
      <rPr>
        <b/>
        <sz val="11"/>
        <color indexed="8"/>
        <rFont val="宋体"/>
        <family val="3"/>
        <charset val="134"/>
        <scheme val="minor"/>
      </rPr>
      <t xml:space="preserve">   </t>
    </r>
    <r>
      <rPr>
        <b/>
        <sz val="11"/>
        <color indexed="8"/>
        <rFont val="宋体"/>
        <family val="3"/>
        <charset val="134"/>
        <scheme val="minor"/>
      </rPr>
      <t>债务收入</t>
    </r>
    <phoneticPr fontId="109" type="noConversion"/>
  </si>
  <si>
    <r>
      <t xml:space="preserve"> </t>
    </r>
    <r>
      <rPr>
        <b/>
        <sz val="11"/>
        <color indexed="8"/>
        <rFont val="宋体"/>
        <family val="3"/>
        <charset val="134"/>
        <scheme val="minor"/>
      </rPr>
      <t xml:space="preserve">   </t>
    </r>
    <r>
      <rPr>
        <b/>
        <sz val="11"/>
        <color indexed="8"/>
        <rFont val="宋体"/>
        <family val="3"/>
        <charset val="134"/>
        <scheme val="minor"/>
      </rPr>
      <t>上级补助收入</t>
    </r>
    <phoneticPr fontId="109" type="noConversion"/>
  </si>
  <si>
    <t>七、债务付息支出</t>
    <phoneticPr fontId="109" type="noConversion"/>
  </si>
  <si>
    <t>一、解决历史遗留问题及改革成本支出</t>
    <phoneticPr fontId="109" type="noConversion"/>
  </si>
  <si>
    <t>三、国有企业政策性补贴</t>
    <phoneticPr fontId="109" type="noConversion"/>
  </si>
  <si>
    <t xml:space="preserve">    调出资金</t>
    <phoneticPr fontId="109" type="noConversion"/>
  </si>
  <si>
    <t xml:space="preserve">    上年结余</t>
    <phoneticPr fontId="109" type="noConversion"/>
  </si>
  <si>
    <t>2022年度省级国有资本经营预算支出预算表</t>
    <phoneticPr fontId="3" type="noConversion"/>
  </si>
  <si>
    <t>2022年度省级国有资本经营预算收入预算表</t>
    <phoneticPr fontId="3" type="noConversion"/>
  </si>
  <si>
    <t>2022年度全省国有资本经营预算收入预算表</t>
    <phoneticPr fontId="3" type="noConversion"/>
  </si>
  <si>
    <t>2022年度全省国有资本经营预算支出预算表</t>
    <phoneticPr fontId="3" type="noConversion"/>
  </si>
  <si>
    <t>2022年度省对市县国有资本经营预算转移支付预算表</t>
    <phoneticPr fontId="3" type="noConversion"/>
  </si>
  <si>
    <t>备注：一般公共服务支出下降，主要是各级党政机关坚持过紧日子，严控一般性支出，相应减少一般公共服务支出规模。</t>
    <phoneticPr fontId="7" type="noConversion"/>
  </si>
  <si>
    <t>备注：1.国有土地收益基金收入、农业土地开发资金收入、国有土地使用权出让收入增长，主要是福州、漳州等地区预计2022年土地出让规模及收益增加。
      2.城市基础设施配套费收入下降，主要是泉州、宁德、龙岩等地区预计建设项目建筑面积减少。
      3.国家重大水利工程建设基金收入下降，主要是2021年存在部分历年清收收入。</t>
    <phoneticPr fontId="3" type="noConversion"/>
  </si>
  <si>
    <t>备注：1.利润收入增长较快，主要是2021年经济持续恢复增长，国有企业效益提升带动全省国有企业利润增长，相应增加2022年上缴国有资本经营预算收入规模。
      2.产权转让收入下降较多，主要是2021年莆田股权转让一次性收入较多，基数较高。</t>
    <phoneticPr fontId="3" type="noConversion"/>
  </si>
  <si>
    <t xml:space="preserve">备注：1.解决历史遗留问题及改革成本支出下降较多，主要是2021年“三供一业”移交任务已完成，相应减少支出。
     2.国有企业资本金注入下降较多，主要是省级金融企业资本性支出较上年减少。
     3.国有企业政策性补贴增长较快,主要是漳州等地加大对公交线路亏损补贴。
     </t>
    <phoneticPr fontId="3" type="noConversion"/>
  </si>
  <si>
    <t>2022年度省对市县一般公共预算转移支付预算表
（分地区）</t>
    <phoneticPr fontId="3" type="noConversion"/>
  </si>
  <si>
    <t>2021年度福建省地方政府债务限额余额情况表</t>
    <phoneticPr fontId="3" type="noConversion"/>
  </si>
  <si>
    <t>2021年度福建省地方政府债券发行及还本付息情况表</t>
    <phoneticPr fontId="3" type="noConversion"/>
  </si>
  <si>
    <t>备注：1.2022年省级收入591.12亿元，主要是中央提前下达新增专项债限额555亿元。
      2.小型水库库区移民扶助基金收入下降，主要是预计发电量减少影响。
      3.调入资金增加，主要是专项债券对应项目收入调入用于债券还本付息支出。</t>
    <phoneticPr fontId="3" type="noConversion"/>
  </si>
  <si>
    <t>备注：工伤保险基金收入增长较快，主要是预计2022年不再执行阶段性降费率政策。</t>
    <phoneticPr fontId="3" type="noConversion"/>
  </si>
  <si>
    <t>备注：工伤保险基金支出增长较快，主要是工伤待遇随着社会平均工资不断提高；失业保险基金支出比上年快报数下降较多，主要是扩大失业保险保障范围政策在2021年底到期。</t>
    <phoneticPr fontId="3" type="noConversion"/>
  </si>
  <si>
    <t>备注：职工基本医疗保险基金收入增长较快，主要是定期存款到期，银行支付利息。</t>
    <phoneticPr fontId="3" type="noConversion"/>
  </si>
  <si>
    <t xml:space="preserve">  一般公共服务支出</t>
  </si>
  <si>
    <t xml:space="preserve">    人大事务</t>
  </si>
  <si>
    <t xml:space="preserve">      行政运行</t>
  </si>
  <si>
    <t xml:space="preserve">      一般行政管理事务</t>
  </si>
  <si>
    <t xml:space="preserve">      代表工作</t>
  </si>
  <si>
    <t xml:space="preserve">      事业运行</t>
  </si>
  <si>
    <t xml:space="preserve">      其他人大事务支出</t>
  </si>
  <si>
    <t xml:space="preserve">    政协事务</t>
  </si>
  <si>
    <t xml:space="preserve">      委员视察</t>
  </si>
  <si>
    <t xml:space="preserve">      其他政协事务支出</t>
  </si>
  <si>
    <t xml:space="preserve">    政府办公厅(室)及相关机构事务</t>
  </si>
  <si>
    <t xml:space="preserve">      机关服务</t>
  </si>
  <si>
    <t xml:space="preserve">      专项业务及机关事务管理</t>
  </si>
  <si>
    <t xml:space="preserve">      参事事务</t>
  </si>
  <si>
    <t xml:space="preserve">    发展与改革事务</t>
  </si>
  <si>
    <t xml:space="preserve">      物价管理</t>
  </si>
  <si>
    <t xml:space="preserve">      其他发展与改革事务支出</t>
  </si>
  <si>
    <t xml:space="preserve">    统计信息事务</t>
  </si>
  <si>
    <t xml:space="preserve">      信息事务</t>
  </si>
  <si>
    <t xml:space="preserve">      专项统计业务</t>
  </si>
  <si>
    <t xml:space="preserve">      专项普查活动</t>
  </si>
  <si>
    <t xml:space="preserve">      统计抽样调查</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</si>
  <si>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</si>
  <si>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</si>
  <si>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</si>
  <si>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</si>
  <si>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</si>
  <si>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</si>
  <si>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</si>
  <si>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</si>
  <si>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</si>
  <si>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</si>
  <si>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</si>
  <si>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其他审计事务支出</t>
  </si>
  <si>
    <t xml:space="preserve">    商贸事务</t>
  </si>
  <si>
    <t xml:space="preserve">      国际经济合作</t>
  </si>
  <si>
    <t xml:space="preserve">      招商引资</t>
  </si>
  <si>
    <t xml:space="preserve">      其他商贸事务支出</t>
  </si>
  <si>
    <t xml:space="preserve">    知识产权事务</t>
  </si>
  <si>
    <t xml:space="preserve">      其他知识产权事务支出</t>
  </si>
  <si>
    <t xml:space="preserve">    民族事务</t>
  </si>
  <si>
    <t xml:space="preserve">    档案事务</t>
  </si>
  <si>
    <t xml:space="preserve">      档案馆</t>
  </si>
  <si>
    <t xml:space="preserve">      其他档案事务支出</t>
  </si>
  <si>
    <t xml:space="preserve">    群众团体事务</t>
  </si>
  <si>
    <t xml:space="preserve">      工会事务</t>
  </si>
  <si>
    <t xml:space="preserve">      其他群众团体事务支出</t>
  </si>
  <si>
    <t xml:space="preserve">    市场监督管理事务</t>
  </si>
  <si>
    <t xml:space="preserve">      质量基础</t>
  </si>
  <si>
    <t xml:space="preserve">      质量安全监管</t>
  </si>
  <si>
    <t xml:space="preserve">      食品安全监管</t>
  </si>
  <si>
    <t xml:space="preserve">      其他市场监督管理事务</t>
  </si>
  <si>
    <t xml:space="preserve">  公共安全支出</t>
  </si>
  <si>
    <t xml:space="preserve">    公安</t>
  </si>
  <si>
    <t xml:space="preserve">    检察</t>
  </si>
  <si>
    <t xml:space="preserve">    法院</t>
  </si>
  <si>
    <t xml:space="preserve">    司法</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</si>
  <si>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</si>
  <si>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</si>
  <si>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</si>
  <si>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</si>
  <si>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</si>
  <si>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</si>
  <si>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</si>
  <si>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</si>
  <si>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</si>
  <si>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</si>
  <si>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</si>
  <si>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</si>
  <si>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技校教育</t>
  </si>
  <si>
    <t xml:space="preserve">      高等职业教育</t>
  </si>
  <si>
    <t xml:space="preserve">      其他职业教育支出</t>
  </si>
  <si>
    <t xml:space="preserve">    广播电视教育</t>
  </si>
  <si>
    <t xml:space="preserve">      广播电视学校</t>
  </si>
  <si>
    <t xml:space="preserve">      教育电视台</t>
  </si>
  <si>
    <t xml:space="preserve">    留学教育</t>
  </si>
  <si>
    <t xml:space="preserve">      出国留学教育</t>
  </si>
  <si>
    <t xml:space="preserve">    进修及培训</t>
  </si>
  <si>
    <t xml:space="preserve">      教师进修</t>
  </si>
  <si>
    <t xml:space="preserve">      干部教育</t>
  </si>
  <si>
    <t xml:space="preserve">      其他进修及培训</t>
  </si>
  <si>
    <t xml:space="preserve">    教育费附加安排的支出</t>
  </si>
  <si>
    <t xml:space="preserve">      其他教育费附加安排的支出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</si>
  <si>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</si>
  <si>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</si>
  <si>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</si>
  <si>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</si>
  <si>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</si>
  <si>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</si>
  <si>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</si>
  <si>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其他基础研究支出</t>
  </si>
  <si>
    <t xml:space="preserve">    应用研究</t>
  </si>
  <si>
    <t xml:space="preserve">      社会公益研究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</si>
  <si>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</si>
  <si>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</si>
  <si>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</si>
  <si>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</si>
  <si>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</si>
  <si>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</si>
  <si>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</si>
  <si>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</si>
  <si>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</si>
  <si>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</si>
  <si>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</si>
  <si>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</si>
  <si>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</si>
  <si>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</si>
  <si>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</si>
  <si>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</si>
  <si>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</si>
  <si>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</si>
  <si>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</si>
  <si>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其他科技交流与合作支出</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</si>
  <si>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</si>
  <si>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</si>
  <si>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</si>
  <si>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</si>
  <si>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</si>
  <si>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艺术表演团体</t>
  </si>
  <si>
    <t xml:space="preserve">      群众文化</t>
  </si>
  <si>
    <t xml:space="preserve">      文化和旅游交流与合作</t>
  </si>
  <si>
    <t xml:space="preserve">      文化创作与保护</t>
  </si>
  <si>
    <t xml:space="preserve">      文化和旅游管理事务</t>
  </si>
  <si>
    <t xml:space="preserve">      其他文化和旅游支出</t>
  </si>
  <si>
    <t xml:space="preserve">    文物</t>
  </si>
  <si>
    <t xml:space="preserve">      文物保护</t>
  </si>
  <si>
    <t xml:space="preserve">      博物馆</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</si>
  <si>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</si>
  <si>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</si>
  <si>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</si>
  <si>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</si>
  <si>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</si>
  <si>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</si>
  <si>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</si>
  <si>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新闻出版电影</t>
  </si>
  <si>
    <t xml:space="preserve">      其他新闻出版电影支出</t>
  </si>
  <si>
    <t xml:space="preserve">    广播电视</t>
  </si>
  <si>
    <t xml:space="preserve">      传输发射</t>
  </si>
  <si>
    <t xml:space="preserve">      其他广播电视支出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</si>
  <si>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</si>
  <si>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</si>
  <si>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</si>
  <si>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</si>
  <si>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</si>
  <si>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</si>
  <si>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</si>
  <si>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</si>
  <si>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</si>
  <si>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</si>
  <si>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引进人才费用</t>
  </si>
  <si>
    <t xml:space="preserve">      其他人力资源和社会保障管理事务支出</t>
  </si>
  <si>
    <t xml:space="preserve">    民政管理事务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</si>
  <si>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</si>
  <si>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</si>
  <si>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</si>
  <si>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</si>
  <si>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</si>
  <si>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</si>
  <si>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</si>
  <si>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就业补助</t>
  </si>
  <si>
    <t xml:space="preserve">      其他就业补助支出</t>
  </si>
  <si>
    <t xml:space="preserve">    抚恤</t>
  </si>
  <si>
    <t xml:space="preserve">      伤残抚恤</t>
  </si>
  <si>
    <t xml:space="preserve">      其他优抚支出</t>
  </si>
  <si>
    <t xml:space="preserve">    退役安置</t>
  </si>
  <si>
    <t xml:space="preserve">      军队移交政府离退休干部管理机构</t>
  </si>
  <si>
    <t xml:space="preserve">      军队转业干部安置</t>
  </si>
  <si>
    <t xml:space="preserve">      其他退役安置支出</t>
  </si>
  <si>
    <t xml:space="preserve">    社会福利</t>
  </si>
  <si>
    <t xml:space="preserve">      康复辅具</t>
  </si>
  <si>
    <t xml:space="preserve">      社会福利事业单位</t>
  </si>
  <si>
    <t xml:space="preserve">    残疾人事业</t>
  </si>
  <si>
    <t xml:space="preserve">      残疾人康复</t>
  </si>
  <si>
    <t xml:space="preserve">      残疾人就业和扶贫</t>
  </si>
  <si>
    <t xml:space="preserve">      残疾人体育</t>
  </si>
  <si>
    <t xml:space="preserve">      其他残疾人事业支出</t>
  </si>
  <si>
    <t xml:space="preserve">    红十字事业</t>
  </si>
  <si>
    <t xml:space="preserve">      其他红十字事业支出</t>
  </si>
  <si>
    <t xml:space="preserve">    临时救助</t>
  </si>
  <si>
    <t xml:space="preserve">      流浪乞讨人员救助支出</t>
  </si>
  <si>
    <t xml:space="preserve">    退役军人管理事务</t>
  </si>
  <si>
    <t xml:space="preserve">      部队供应</t>
  </si>
  <si>
    <t xml:space="preserve">      其他退役军人事务管理支出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</si>
  <si>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</si>
  <si>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</si>
  <si>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</si>
  <si>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</si>
  <si>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</si>
  <si>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</si>
  <si>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</si>
  <si>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职业病防治医院</t>
  </si>
  <si>
    <t xml:space="preserve">      妇幼保健医院</t>
  </si>
  <si>
    <t xml:space="preserve">      儿童医院</t>
  </si>
  <si>
    <t xml:space="preserve">      其他专科医院</t>
  </si>
  <si>
    <t xml:space="preserve">      其他公立医院支出</t>
  </si>
  <si>
    <t xml:space="preserve">    公共卫生</t>
  </si>
  <si>
    <t xml:space="preserve">      疾病预防控制机构</t>
  </si>
  <si>
    <t xml:space="preserve">      卫生监督机构</t>
  </si>
  <si>
    <t xml:space="preserve">      妇幼保健机构</t>
  </si>
  <si>
    <t xml:space="preserve">      采供血机构</t>
  </si>
  <si>
    <t xml:space="preserve">      基本公共卫生服务</t>
  </si>
  <si>
    <t xml:space="preserve">      其他公共卫生支出</t>
  </si>
  <si>
    <t xml:space="preserve">    中医药</t>
  </si>
  <si>
    <t xml:space="preserve">      中医(民族医)药专项</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</si>
  <si>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</si>
  <si>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</si>
  <si>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</si>
  <si>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</si>
  <si>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</si>
  <si>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</si>
  <si>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</si>
  <si>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医疗保障管理事务</t>
  </si>
  <si>
    <t xml:space="preserve">      其他医疗保障管理事务支出</t>
  </si>
  <si>
    <t xml:space="preserve">      其他卫生健康支出</t>
  </si>
  <si>
    <t xml:space="preserve">  节能环保支出</t>
  </si>
  <si>
    <t xml:space="preserve">    环境保护管理事务</t>
  </si>
  <si>
    <t xml:space="preserve">      生态环境保护宣传</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</si>
  <si>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</si>
  <si>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</si>
  <si>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</si>
  <si>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</si>
  <si>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</si>
  <si>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</si>
  <si>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</si>
  <si>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固体废弃物与化学品</t>
  </si>
  <si>
    <t xml:space="preserve">      放射源和放射性废物监管</t>
  </si>
  <si>
    <t xml:space="preserve">    自然生态保护</t>
  </si>
  <si>
    <t xml:space="preserve">    天然林保护</t>
  </si>
  <si>
    <t xml:space="preserve">      停伐补助</t>
  </si>
  <si>
    <t xml:space="preserve">      能源节约利用</t>
  </si>
  <si>
    <t xml:space="preserve">    污染减排</t>
  </si>
  <si>
    <t xml:space="preserve">      生态环境监测与信息</t>
  </si>
  <si>
    <t xml:space="preserve">      生态环境执法监察</t>
  </si>
  <si>
    <t xml:space="preserve">      减排专项支出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</si>
  <si>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</si>
  <si>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</si>
  <si>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</si>
  <si>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</si>
  <si>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</si>
  <si>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</si>
  <si>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执业资格注册、资质审查</t>
  </si>
  <si>
    <t xml:space="preserve">      其他城乡社区管理事务支出</t>
  </si>
  <si>
    <t xml:space="preserve">      城乡社区规划与管理</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</si>
  <si>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</si>
  <si>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</si>
  <si>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</si>
  <si>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</si>
  <si>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</si>
  <si>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</si>
  <si>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</si>
  <si>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行业业务管理</t>
  </si>
  <si>
    <t xml:space="preserve">      农业生产发展</t>
  </si>
  <si>
    <t xml:space="preserve">      农村社会事业</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</si>
  <si>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</si>
  <si>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</si>
  <si>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</si>
  <si>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</si>
  <si>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</si>
  <si>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</si>
  <si>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</si>
  <si>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</si>
  <si>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信息管理</t>
  </si>
  <si>
    <t xml:space="preserve">      林区公共支出</t>
  </si>
  <si>
    <t xml:space="preserve">      林业草原防灾减灾</t>
  </si>
  <si>
    <t xml:space="preserve">      国家公园</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</si>
  <si>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</si>
  <si>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</si>
  <si>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</si>
  <si>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</si>
  <si>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</si>
  <si>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</si>
  <si>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水土保持</t>
  </si>
  <si>
    <t xml:space="preserve">      水资源节约管理与保护</t>
  </si>
  <si>
    <t xml:space="preserve">      防汛</t>
  </si>
  <si>
    <t xml:space="preserve">      水利技术推广</t>
  </si>
  <si>
    <t xml:space="preserve">      其他水利支出</t>
  </si>
  <si>
    <t xml:space="preserve">    普惠金融发展支出</t>
  </si>
  <si>
    <t xml:space="preserve">      农业保险保费补贴</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</si>
  <si>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</si>
  <si>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</si>
  <si>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</si>
  <si>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</si>
  <si>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</si>
  <si>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</si>
  <si>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公路还贷专项</t>
  </si>
  <si>
    <t xml:space="preserve">      公路运输管理</t>
  </si>
  <si>
    <t xml:space="preserve">      港口设施</t>
  </si>
  <si>
    <t xml:space="preserve">      航道维护</t>
  </si>
  <si>
    <t xml:space="preserve">      船舶检验</t>
  </si>
  <si>
    <t xml:space="preserve">      其他公路水路运输支出</t>
  </si>
  <si>
    <t xml:space="preserve">    铁路运输</t>
  </si>
  <si>
    <t xml:space="preserve">      铁路安全</t>
  </si>
  <si>
    <t xml:space="preserve">      其他铁路运输支出</t>
  </si>
  <si>
    <t xml:space="preserve">    邮政业支出</t>
  </si>
  <si>
    <t xml:space="preserve">      其他邮政业支出</t>
  </si>
  <si>
    <t xml:space="preserve">      其他交通运输支出</t>
  </si>
  <si>
    <t xml:space="preserve">  资源勘探工业信息等支出</t>
  </si>
  <si>
    <t xml:space="preserve">    资源勘探开发</t>
  </si>
  <si>
    <t xml:space="preserve">      煤炭勘探开采和洗选</t>
  </si>
  <si>
    <t xml:space="preserve">      其他资源勘探业支出</t>
  </si>
  <si>
    <t xml:space="preserve">    制造业</t>
  </si>
  <si>
    <t xml:space="preserve">      纺织业</t>
  </si>
  <si>
    <t xml:space="preserve">      黑色金属冶炼及压延加工业</t>
  </si>
  <si>
    <t xml:space="preserve">      其他制造业支出</t>
  </si>
  <si>
    <t xml:space="preserve">    建筑业</t>
  </si>
  <si>
    <t xml:space="preserve">      其他建筑业支出</t>
  </si>
  <si>
    <t xml:space="preserve">    工业和信息产业监管</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</si>
  <si>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</si>
  <si>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</si>
  <si>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</si>
  <si>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</si>
  <si>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</si>
  <si>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</si>
  <si>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</si>
  <si>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</si>
  <si>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</si>
  <si>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</si>
  <si>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</si>
  <si>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技术改造支出</t>
  </si>
  <si>
    <t xml:space="preserve">      其他资源勘探工业信息等支出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</si>
  <si>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</si>
  <si>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</si>
  <si>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</si>
  <si>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</si>
  <si>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</si>
  <si>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</si>
  <si>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金融支出</t>
  </si>
  <si>
    <t xml:space="preserve">    金融部门行政支出</t>
  </si>
  <si>
    <t xml:space="preserve">      金融部门其他行政支出</t>
  </si>
  <si>
    <t xml:space="preserve">    金融发展支出</t>
  </si>
  <si>
    <t xml:space="preserve">      其他金融支出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</si>
  <si>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</si>
  <si>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</si>
  <si>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</si>
  <si>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</si>
  <si>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</si>
  <si>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</si>
  <si>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</si>
  <si>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地质勘查与矿产资源管理</t>
  </si>
  <si>
    <t xml:space="preserve">      海域与海岛管理</t>
  </si>
  <si>
    <t xml:space="preserve">      基础测绘与地理信息监管</t>
  </si>
  <si>
    <t xml:space="preserve">      其他自然资源事务支出</t>
  </si>
  <si>
    <t xml:space="preserve">    气象事务</t>
  </si>
  <si>
    <t xml:space="preserve">      气象事业机构</t>
  </si>
  <si>
    <t xml:space="preserve">      气象服务</t>
  </si>
  <si>
    <t xml:space="preserve">  住房保障支出</t>
  </si>
  <si>
    <t xml:space="preserve">    保障性安居工程支出</t>
  </si>
  <si>
    <t xml:space="preserve">    住房改革支出</t>
  </si>
  <si>
    <t xml:space="preserve">      住房公积金</t>
  </si>
  <si>
    <t xml:space="preserve">      提租补贴</t>
  </si>
  <si>
    <t xml:space="preserve">  粮油物资储备支出</t>
  </si>
  <si>
    <t xml:space="preserve">    粮油物资事务</t>
  </si>
  <si>
    <t xml:space="preserve">      专项业务活动</t>
  </si>
  <si>
    <t xml:space="preserve">      国家粮油差价补贴</t>
  </si>
  <si>
    <t xml:space="preserve">      粮食风险基金</t>
  </si>
  <si>
    <t xml:space="preserve">      设施安全</t>
  </si>
  <si>
    <t xml:space="preserve">      物资保管保养</t>
  </si>
  <si>
    <t xml:space="preserve">      其他粮油物资事务支出</t>
  </si>
  <si>
    <t xml:space="preserve">  灾害防治及应急管理支出</t>
  </si>
  <si>
    <t xml:space="preserve">    应急管理事务</t>
  </si>
  <si>
    <t xml:space="preserve">    地震事务</t>
  </si>
  <si>
    <t xml:space="preserve">    自然灾害防治</t>
  </si>
  <si>
    <t xml:space="preserve">    自然灾害救灾及恢复重建支出</t>
  </si>
  <si>
    <t xml:space="preserve">  其他支出</t>
  </si>
  <si>
    <t xml:space="preserve">      市场主体管理</t>
  </si>
  <si>
    <t xml:space="preserve">      自然保护地</t>
  </si>
  <si>
    <t xml:space="preserve">  债务付息支出</t>
  </si>
  <si>
    <t>备注：2022省本级国有资本经营预算收入预计50.91亿元，比上年下降5.8%，主要是部分省属国有企业预期收益较上年减少。</t>
    <phoneticPr fontId="3" type="noConversion"/>
  </si>
  <si>
    <t>备注：1.解决历史遗留问题及改革成本支出减少，主要是省级国有企业“三供一业”移交任务已完成， 2022年不再安排相关支出。
      2.金融企业资本性支出、其他国有资本经营预算支出增长较快，主要是将上年结余资金纳入预算安排，相应增加支出。
      3.调出资金增加，主要是省属金融企业置换债还本资金调入增加7.59亿元。</t>
    <phoneticPr fontId="3" type="noConversion"/>
  </si>
  <si>
    <t>备注：1.农业土地开发基金支出、福利彩票销售机构的业务费支出下降，主要是预计收入下降相应减少安排支出。
      2.大中型水库库区基金支出、用于社会福利的彩票公益金支出支出下降，主要是将基金收入更多用于补助市县支出。
      3.彩票市场调控资金支出增加，主要是将中央提前下达转移支付资金编入部门预算。
      4.债务转贷支出555亿元，主要是按规定将中央提前下达2022年新增专项债务限额555亿元编入预算。</t>
    <phoneticPr fontId="3" type="noConversion"/>
  </si>
  <si>
    <t>备注：1.契税收入下降，主要是受房地产市场波动、契税征管方式改变等因素影响，预计契税收入进一步下降。
     2.调入资金增长较快，主要是省属金融企业国有资本经营预算调入一般公共预算的置换债还本资金增加7.59亿元，省国资委监管企业国有资本经营预算调入一般公共预算资金增加0.85亿元。
     3.省级收入2087.74亿元。按收支平衡原则，相应安排省级支出2087.74亿元，扣除应上解中央及对市县的税收返还和转移支付支出1433.84亿元、一般债务还本支出13.24亿元、一般债务限额转贷市县支出67亿元，省本级支出573.66亿元，增长5.5%。</t>
    <phoneticPr fontId="3" type="noConversion"/>
  </si>
  <si>
    <t>四、转移性收入</t>
    <phoneticPr fontId="7" type="noConversion"/>
  </si>
  <si>
    <t xml:space="preserve">备注：1.交通运输支出增长，主要是各地加大对公路建设、养护和还贷等方面投入。
      2.其他支出增长较快，主要是中央提前下达新增专项债券额度693亿元，尚未明确具体支出用途，暂列其他支出科目。
      3.债务付息支出增长较快，主要是专项债券余额增加，付息支出相应增加。
      4.债务发行费用支出下降，主要是专项债券到期还本额减少，兑付服务费相应减少。
     </t>
    <phoneticPr fontId="3" type="noConversion"/>
  </si>
  <si>
    <t>2022年度省级政府性基金预算收入预算表</t>
    <phoneticPr fontId="3" type="noConversion"/>
  </si>
  <si>
    <t>2022年度省级政府性基金预算支出预算表</t>
    <phoneticPr fontId="3" type="noConversion"/>
  </si>
  <si>
    <t>2022年度省对市县政府性基金预算转移支付预算表</t>
    <phoneticPr fontId="3" type="noConversion"/>
  </si>
  <si>
    <t>2022年度全省一般公共预算收入预算表</t>
    <phoneticPr fontId="3" type="noConversion"/>
  </si>
  <si>
    <t>2022年度省对市县一般公共预算转移支付预算表（分项目）</t>
  </si>
  <si>
    <t>2022年度省对市县一般公共预算转移支付预算表（分地区）</t>
  </si>
  <si>
    <t>2022年度全省政府性基金预算收入预算表</t>
  </si>
  <si>
    <t>2022年度全省政府性基金预算支出预算表</t>
  </si>
  <si>
    <t>2022年度省级政府性基金预算收入预算表</t>
  </si>
  <si>
    <t>2022年度省级政府性基金预算支出预算表</t>
  </si>
  <si>
    <t>2022年度省对市县政府性基金预算转移支付预算表</t>
  </si>
  <si>
    <t>2022年度全省国有资本经营预算收入预算表</t>
  </si>
  <si>
    <t>2022年度全省国有资本经营预算支出预算表</t>
  </si>
  <si>
    <t>2022年度省级国有资本经营预算收入预算表</t>
  </si>
  <si>
    <t>2022年度省级国有资本经营预算支出预算表</t>
  </si>
  <si>
    <t>2022年度省对市县国有资本经营预算转移支付预算表</t>
  </si>
  <si>
    <t>2022年度全省社会保险基金预算收入预算表</t>
  </si>
  <si>
    <t>2022年度全省社会保险基金预算支出预算表</t>
  </si>
  <si>
    <t>2022年度省级社会保险基金预算收入预算表</t>
  </si>
  <si>
    <t>2022年度省级社会保险基金预算支出预算表</t>
  </si>
  <si>
    <t>2021年度福建省地方政府债务限额余额情况表</t>
  </si>
  <si>
    <t>2021年度福建省地方政府债券发行及还本付息情况表</t>
  </si>
  <si>
    <t>24、</t>
    <phoneticPr fontId="3" type="noConversion"/>
  </si>
  <si>
    <t>25、</t>
    <phoneticPr fontId="3" type="noConversion"/>
  </si>
  <si>
    <t>26、</t>
    <phoneticPr fontId="3" type="noConversion"/>
  </si>
  <si>
    <t>27、</t>
    <phoneticPr fontId="3" type="noConversion"/>
  </si>
  <si>
    <t>29、</t>
    <phoneticPr fontId="3" type="noConversion"/>
  </si>
  <si>
    <t>28、</t>
    <phoneticPr fontId="3" type="noConversion"/>
  </si>
  <si>
    <t>附表1</t>
    <phoneticPr fontId="3" type="noConversion"/>
  </si>
  <si>
    <t>附表2</t>
    <phoneticPr fontId="3" type="noConversion"/>
  </si>
  <si>
    <t>附表3</t>
    <phoneticPr fontId="3" type="noConversion"/>
  </si>
  <si>
    <t>附表4</t>
    <phoneticPr fontId="3" type="noConversion"/>
  </si>
  <si>
    <t>附表5</t>
    <phoneticPr fontId="3" type="noConversion"/>
  </si>
  <si>
    <t>附表6</t>
    <phoneticPr fontId="3" type="noConversion"/>
  </si>
  <si>
    <t>附表7</t>
    <phoneticPr fontId="3" type="noConversion"/>
  </si>
  <si>
    <t>附表8</t>
    <phoneticPr fontId="3" type="noConversion"/>
  </si>
  <si>
    <t>附表9</t>
    <phoneticPr fontId="3" type="noConversion"/>
  </si>
  <si>
    <t>附表10</t>
    <phoneticPr fontId="3" type="noConversion"/>
  </si>
  <si>
    <t>附表11</t>
    <phoneticPr fontId="3" type="noConversion"/>
  </si>
  <si>
    <t>附表12</t>
    <phoneticPr fontId="3" type="noConversion"/>
  </si>
  <si>
    <t>附表13</t>
    <phoneticPr fontId="3" type="noConversion"/>
  </si>
  <si>
    <t>附表14</t>
    <phoneticPr fontId="3" type="noConversion"/>
  </si>
  <si>
    <t>附表15</t>
    <phoneticPr fontId="3" type="noConversion"/>
  </si>
  <si>
    <t>附表16</t>
    <phoneticPr fontId="3" type="noConversion"/>
  </si>
  <si>
    <t>附表17</t>
    <phoneticPr fontId="3" type="noConversion"/>
  </si>
  <si>
    <t>附表18</t>
    <phoneticPr fontId="3" type="noConversion"/>
  </si>
  <si>
    <t>附表19</t>
    <phoneticPr fontId="3" type="noConversion"/>
  </si>
  <si>
    <t>附表20</t>
    <phoneticPr fontId="3" type="noConversion"/>
  </si>
  <si>
    <t>附表21</t>
    <phoneticPr fontId="3" type="noConversion"/>
  </si>
  <si>
    <t>附表24</t>
    <phoneticPr fontId="3" type="noConversion"/>
  </si>
  <si>
    <t>附表25</t>
    <phoneticPr fontId="3" type="noConversion"/>
  </si>
  <si>
    <t>2022年度省对市县一般公共预算转移支付预算表
（分项目）</t>
    <phoneticPr fontId="3" type="noConversion"/>
  </si>
  <si>
    <t>8.资源勘探工业信息等支出</t>
    <phoneticPr fontId="3" type="noConversion"/>
  </si>
  <si>
    <t>9.商业服务业等支出</t>
    <phoneticPr fontId="3" type="noConversion"/>
  </si>
  <si>
    <t>12.粮油物资储备支出</t>
    <phoneticPr fontId="3" type="noConversion"/>
  </si>
  <si>
    <t>2.成品油税费改革税收返还支出</t>
    <phoneticPr fontId="3" type="noConversion"/>
  </si>
  <si>
    <t>5.增值税“五五分享”税收返还支出</t>
    <phoneticPr fontId="3" type="noConversion"/>
  </si>
  <si>
    <t>8.重点生态功能区转移支付支出</t>
    <phoneticPr fontId="3" type="noConversion"/>
  </si>
  <si>
    <t>9.革命老区转移支付支出</t>
    <phoneticPr fontId="3" type="noConversion"/>
  </si>
  <si>
    <t>10.民族地区转移支付支出</t>
    <phoneticPr fontId="3" type="noConversion"/>
  </si>
  <si>
    <t>11.边境地区转移支付支出</t>
    <phoneticPr fontId="3" type="noConversion"/>
  </si>
  <si>
    <t>13.公共安全共同财政事权转移支付支出</t>
    <phoneticPr fontId="3" type="noConversion"/>
  </si>
  <si>
    <t>14.教育共同财政事权转移支付支出</t>
    <phoneticPr fontId="3" type="noConversion"/>
  </si>
  <si>
    <t>15.文化旅游体育与传媒共同财政事权转移支付支出</t>
    <phoneticPr fontId="3" type="noConversion"/>
  </si>
  <si>
    <t>16.社会保障和就业共同财政事权转移支付支出</t>
    <phoneticPr fontId="3" type="noConversion"/>
  </si>
  <si>
    <t>17.医疗卫生共同财政事权转移支付支出</t>
    <phoneticPr fontId="3" type="noConversion"/>
  </si>
  <si>
    <t>18.节能环保共同财政事权转移支付支出</t>
    <phoneticPr fontId="3" type="noConversion"/>
  </si>
  <si>
    <t>19.农林水共同财政事权转移支付支出</t>
    <phoneticPr fontId="3" type="noConversion"/>
  </si>
  <si>
    <t>20.交通运输共同财政事权转移支付支出</t>
    <phoneticPr fontId="3" type="noConversion"/>
  </si>
  <si>
    <t>21.住房保障共同财政事权转移支付支出</t>
    <phoneticPr fontId="3" type="noConversion"/>
  </si>
  <si>
    <t>22.其他一般性转移支付支出</t>
    <phoneticPr fontId="3" type="noConversion"/>
  </si>
  <si>
    <t>4.卫生健康支出</t>
    <phoneticPr fontId="3" type="noConversion"/>
  </si>
  <si>
    <t>5.节能环保支出</t>
    <phoneticPr fontId="3" type="noConversion"/>
  </si>
  <si>
    <t>6.城乡社区支出</t>
    <phoneticPr fontId="3" type="noConversion"/>
  </si>
  <si>
    <t>7.农林水支出</t>
    <phoneticPr fontId="3" type="noConversion"/>
  </si>
  <si>
    <t>10.金融支出</t>
    <phoneticPr fontId="3" type="noConversion"/>
  </si>
  <si>
    <t>11.自然资源海洋气象等支出</t>
    <phoneticPr fontId="3" type="noConversion"/>
  </si>
  <si>
    <t>13.灾害防治及应急管理支出</t>
    <phoneticPr fontId="3" type="noConversion"/>
  </si>
  <si>
    <t>14.其他支出</t>
    <phoneticPr fontId="3" type="noConversion"/>
  </si>
  <si>
    <t>备注：企业职工基本养老保险基金中其他支出增长较快，主要是部分地市将原参加企业职工基本养老保险的机关事业单位退休人员转为地方机关事业单位养老保险；工伤保险基金支出有所下降，主要是对下补助支出减少。</t>
    <phoneticPr fontId="3" type="noConversion"/>
  </si>
  <si>
    <t>2022年度省级社会保险基金支出预算表</t>
    <phoneticPr fontId="3" type="noConversion"/>
  </si>
  <si>
    <t>附表22</t>
    <phoneticPr fontId="3" type="noConversion"/>
  </si>
  <si>
    <t>附表23</t>
    <phoneticPr fontId="3" type="noConversion"/>
  </si>
  <si>
    <t>单位：亿元</t>
  </si>
  <si>
    <t>地   区</t>
  </si>
  <si>
    <t>2021年债务限额</t>
  </si>
  <si>
    <t>2021年债务余额预计快报数</t>
  </si>
  <si>
    <t>一般债务</t>
  </si>
  <si>
    <t>专项债务</t>
  </si>
  <si>
    <t>福建省</t>
  </si>
  <si>
    <t xml:space="preserve">  福州市</t>
  </si>
  <si>
    <t xml:space="preserve">  厦门市</t>
  </si>
  <si>
    <t xml:space="preserve">  莆田市</t>
  </si>
  <si>
    <t xml:space="preserve">  三明市</t>
  </si>
  <si>
    <t xml:space="preserve">  泉州市</t>
  </si>
  <si>
    <t xml:space="preserve">  漳州市</t>
  </si>
  <si>
    <t xml:space="preserve">  南平市</t>
  </si>
  <si>
    <t xml:space="preserve">  龙岩市</t>
  </si>
  <si>
    <t xml:space="preserve">  宁德市</t>
  </si>
  <si>
    <t xml:space="preserve">  平潭综合实验区</t>
  </si>
  <si>
    <t>一、2020年末地方政府一般债务余额</t>
  </si>
  <si>
    <t>二、2021年末地方政府一般债务限额</t>
  </si>
  <si>
    <t>三、2021年地方政府一般债券发行额</t>
  </si>
  <si>
    <t>四、2021年地方政府一般债券还本额</t>
  </si>
  <si>
    <t>五、2021年末地方政府一般债务余额快报数</t>
  </si>
  <si>
    <t>一、2020年末地方政府专项债务余额</t>
  </si>
  <si>
    <t>二、2021年末地方政府专项债务限额</t>
  </si>
  <si>
    <t>三、2021年地方政府专项债券发行额</t>
  </si>
  <si>
    <t>四、2021年地方政府专项债券还本额</t>
  </si>
  <si>
    <t>五、2021年末地方政府专项债务余额快报数</t>
  </si>
  <si>
    <t>本地区</t>
  </si>
  <si>
    <t xml:space="preserve">   其中：再融资</t>
  </si>
  <si>
    <t xml:space="preserve">      财政预算安排</t>
  </si>
  <si>
    <t>附表26</t>
    <phoneticPr fontId="3" type="noConversion"/>
  </si>
  <si>
    <t>附表27</t>
    <phoneticPr fontId="3" type="noConversion"/>
  </si>
  <si>
    <t>附表28</t>
    <phoneticPr fontId="3" type="noConversion"/>
  </si>
  <si>
    <t>附表29</t>
    <phoneticPr fontId="3" type="noConversion"/>
  </si>
  <si>
    <t>2021年度福建省地方政府一般债务余额情况表</t>
    <phoneticPr fontId="3" type="noConversion"/>
  </si>
  <si>
    <t>2021年度福建省地方政府一般债务余额情况表</t>
    <phoneticPr fontId="3" type="noConversion"/>
  </si>
  <si>
    <t>2021年度福建省地方政府专项债务余额情况表</t>
    <phoneticPr fontId="3" type="noConversion"/>
  </si>
  <si>
    <t>2021年度福建省地方政府专项债务余额情况表</t>
    <phoneticPr fontId="3" type="noConversion"/>
  </si>
  <si>
    <t>2021年度福建省本级政府一般债务余额情况表</t>
    <phoneticPr fontId="3" type="noConversion"/>
  </si>
  <si>
    <t>2021年度福建省本级政府一般债务余额情况表</t>
    <phoneticPr fontId="3" type="noConversion"/>
  </si>
  <si>
    <t>2021年度福建省本级政府专项债务余额情况表</t>
    <phoneticPr fontId="3" type="noConversion"/>
  </si>
  <si>
    <t>2021年度福建省本级政府专项债务余额情况表</t>
    <phoneticPr fontId="3" type="noConversion"/>
  </si>
  <si>
    <t xml:space="preserve">    巩固脱贫衔接乡村振兴</t>
    <phoneticPr fontId="3" type="noConversion"/>
  </si>
  <si>
    <t xml:space="preserve">      其他巩固脱贫衔接乡村振兴支出</t>
    <phoneticPr fontId="3" type="noConversion"/>
  </si>
  <si>
    <t xml:space="preserve">    矿山安全</t>
    <phoneticPr fontId="3" type="noConversion"/>
  </si>
  <si>
    <t>12.欠发达地区转移支付支出</t>
    <phoneticPr fontId="3" type="noConversion"/>
  </si>
  <si>
    <t>1.所得税基数返还支出</t>
    <phoneticPr fontId="3" type="noConversion"/>
  </si>
  <si>
    <t>3.增值税税收返还支出</t>
    <phoneticPr fontId="3" type="noConversion"/>
  </si>
  <si>
    <t>4.消费税税收返还支出</t>
    <phoneticPr fontId="3" type="noConversion"/>
  </si>
  <si>
    <t>附件1</t>
    <phoneticPr fontId="3" type="noConversion"/>
  </si>
  <si>
    <t>备注：1.增值税收入下降，主要是预计中央将实施更大力度减税降费政策。
      2.烟叶税收入下降，主要是三明、龙岩等地区预计2022年烟叶收购总量下降。
      3.专项收入增长较快，主要是福州等地区预计土地出让收入增长，相应增加农田水利建设资金和教育资金的计提规模。</t>
    <phoneticPr fontId="7" type="noConversion"/>
  </si>
  <si>
    <t>6.企业事业单位划转补助支出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</si>
</sst>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4" formatCode="_ &quot;¥&quot;* #,##0.00_ ;_ &quot;¥&quot;* \-#,##0.00_ ;_ &quot;¥&quot;* &quot;-&quot;??_ ;_ @_ "/>
    <numFmt numFmtId="43" formatCode="_ * #,##0.00_ ;_ * \-#,##0.00_ ;_ * &quot;-&quot;??_ ;_ @_ "/>
    <numFmt numFmtId="176" formatCode="0.0_ "/>
    <numFmt numFmtId="177" formatCode="0_ "/>
    <numFmt numFmtId="178" formatCode="#,##0_ ;[Red]\-#,##0\ "/>
    <numFmt numFmtId="179" formatCode="0_);[Red]\(0\)"/>
    <numFmt numFmtId="180" formatCode="0.0"/>
    <numFmt numFmtId="181" formatCode="#,##0;\-#,##0;&quot;-&quot;"/>
    <numFmt numFmtId="182" formatCode="#,##0;\(#,##0\)"/>
    <numFmt numFmtId="183" formatCode="_(* #,##0.00_);_(* \(#,##0.00\);_(* &quot;-&quot;??_);_(@_)"/>
    <numFmt numFmtId="184" formatCode="_-&quot;$&quot;* #,##0_-;\-&quot;$&quot;* #,##0_-;_-&quot;$&quot;* &quot;-&quot;_-;_-@_-"/>
    <numFmt numFmtId="185" formatCode="_(&quot;$&quot;* #,##0.00_);_(&quot;$&quot;* \(#,##0.00\);_(&quot;$&quot;* &quot;-&quot;??_);_(@_)"/>
    <numFmt numFmtId="186" formatCode="\$#,##0.00;\(\$#,##0.00\)"/>
    <numFmt numFmtId="187" formatCode="\$#,##0;\(\$#,##0\)"/>
    <numFmt numFmtId="188" formatCode="_ \¥* #,##0.00_ ;_ \¥* \-#,##0.00_ ;_ \¥* &quot;-&quot;??_ ;_ @_ "/>
    <numFmt numFmtId="189" formatCode="_-\¥* #,##0_-;\-\¥* #,##0_-;_-\¥* &quot;-&quot;_-;_-@_-"/>
    <numFmt numFmtId="190" formatCode="_-&quot;¥&quot;* #,##0_-;\-&quot;¥&quot;* #,##0_-;_-&quot;¥&quot;* &quot;-&quot;_-;_-@_-"/>
    <numFmt numFmtId="191" formatCode="_-* #,##0_-;\-* #,##0_-;_-* &quot;-&quot;_-;_-@_-"/>
    <numFmt numFmtId="192" formatCode="_-* #,##0.00_-;\-* #,##0.00_-;_-* &quot;-&quot;??_-;_-@_-"/>
    <numFmt numFmtId="193" formatCode="_-* #,##0.0000_-;\-* #,##0.0000_-;_-* &quot;-&quot;??_-;_-@_-"/>
    <numFmt numFmtId="194" formatCode="#,##0.000_ "/>
    <numFmt numFmtId="195" formatCode="0.00_ "/>
    <numFmt numFmtId="196" formatCode="0.0_);[Red]\(0.0\)"/>
  </numFmts>
  <fonts count="115">
    <font>
      <sz val="11"/>
      <color theme="1"/>
      <name val="宋体"/>
      <family val="2"/>
      <charset val="134"/>
      <scheme val="minor"/>
    </font>
    <font>
      <sz val="11"/>
      <color theme="1"/>
      <name val="宋体"/>
      <family val="2"/>
      <charset val="134"/>
      <scheme val="minor"/>
    </font>
    <font>
      <sz val="12"/>
      <name val="宋体"/>
      <family val="3"/>
      <charset val="134"/>
    </font>
    <font>
      <sz val="9"/>
      <name val="宋体"/>
      <family val="2"/>
      <charset val="134"/>
      <scheme val="minor"/>
    </font>
    <font>
      <sz val="12"/>
      <name val="宋体"/>
      <family val="3"/>
      <charset val="134"/>
      <scheme val="major"/>
    </font>
    <font>
      <sz val="12"/>
      <name val="黑体"/>
      <family val="3"/>
      <charset val="134"/>
    </font>
    <font>
      <sz val="16"/>
      <name val="方正小标宋简体"/>
      <family val="3"/>
      <charset val="134"/>
    </font>
    <font>
      <sz val="9"/>
      <name val="宋体"/>
      <family val="3"/>
      <charset val="134"/>
    </font>
    <font>
      <sz val="16"/>
      <name val="宋体"/>
      <family val="3"/>
      <charset val="134"/>
    </font>
    <font>
      <sz val="12"/>
      <name val="方正小标宋简体"/>
      <family val="3"/>
      <charset val="134"/>
    </font>
    <font>
      <sz val="11"/>
      <name val="黑体"/>
      <family val="3"/>
      <charset val="134"/>
    </font>
    <font>
      <sz val="11"/>
      <name val="宋体"/>
      <family val="3"/>
      <charset val="134"/>
    </font>
    <font>
      <b/>
      <sz val="11"/>
      <name val="宋体"/>
      <family val="3"/>
      <charset val="134"/>
    </font>
    <font>
      <b/>
      <sz val="12"/>
      <name val="宋体"/>
      <family val="3"/>
      <charset val="134"/>
    </font>
    <font>
      <sz val="11"/>
      <name val="宋体"/>
      <family val="3"/>
      <charset val="134"/>
      <scheme val="major"/>
    </font>
    <font>
      <sz val="10"/>
      <name val="宋体"/>
      <family val="3"/>
      <charset val="134"/>
    </font>
    <font>
      <sz val="11"/>
      <name val="宋体"/>
      <family val="3"/>
      <charset val="134"/>
      <scheme val="minor"/>
    </font>
    <font>
      <sz val="11"/>
      <color indexed="8"/>
      <name val="宋体"/>
      <family val="3"/>
      <charset val="134"/>
    </font>
    <font>
      <b/>
      <sz val="11"/>
      <color indexed="8"/>
      <name val="宋体"/>
      <family val="3"/>
      <charset val="134"/>
      <scheme val="minor"/>
    </font>
    <font>
      <b/>
      <sz val="11"/>
      <name val="宋体"/>
      <family val="3"/>
      <charset val="134"/>
      <scheme val="minor"/>
    </font>
    <font>
      <b/>
      <sz val="11"/>
      <name val="宋体"/>
      <family val="3"/>
      <charset val="134"/>
      <scheme val="major"/>
    </font>
    <font>
      <sz val="11"/>
      <color indexed="8"/>
      <name val="宋体"/>
      <family val="3"/>
      <charset val="134"/>
      <scheme val="minor"/>
    </font>
    <font>
      <sz val="12"/>
      <name val="宋体"/>
      <family val="3"/>
      <charset val="134"/>
      <scheme val="minor"/>
    </font>
    <font>
      <sz val="11"/>
      <color theme="1"/>
      <name val="宋体"/>
      <family val="3"/>
      <charset val="134"/>
      <scheme val="minor"/>
    </font>
    <font>
      <b/>
      <sz val="12"/>
      <name val="宋体"/>
      <family val="3"/>
      <charset val="134"/>
      <scheme val="minor"/>
    </font>
    <font>
      <sz val="16"/>
      <color indexed="8"/>
      <name val="方正小标宋简体"/>
      <family val="3"/>
      <charset val="134"/>
    </font>
    <font>
      <sz val="10"/>
      <name val="Arial"/>
      <family val="2"/>
    </font>
    <font>
      <b/>
      <sz val="11"/>
      <color indexed="8"/>
      <name val="宋体"/>
      <family val="3"/>
      <charset val="134"/>
    </font>
    <font>
      <sz val="12"/>
      <color indexed="8"/>
      <name val="宋体"/>
      <family val="3"/>
      <charset val="134"/>
    </font>
    <font>
      <sz val="12"/>
      <color indexed="9"/>
      <name val="宋体"/>
      <family val="3"/>
      <charset val="134"/>
    </font>
    <font>
      <sz val="11"/>
      <color indexed="8"/>
      <name val="黑体"/>
      <family val="3"/>
      <charset val="134"/>
    </font>
    <font>
      <b/>
      <sz val="12"/>
      <color indexed="8"/>
      <name val="宋体"/>
      <family val="3"/>
      <charset val="134"/>
    </font>
    <font>
      <sz val="16"/>
      <color theme="1"/>
      <name val="方正小标宋简体"/>
      <family val="3"/>
      <charset val="134"/>
    </font>
    <font>
      <b/>
      <sz val="11"/>
      <color theme="1"/>
      <name val="宋体"/>
      <family val="3"/>
      <charset val="134"/>
      <scheme val="minor"/>
    </font>
    <font>
      <sz val="10"/>
      <name val="Arial"/>
      <family val="2"/>
      <charset val="134"/>
    </font>
    <font>
      <sz val="12"/>
      <name val="宋体"/>
      <family val="7"/>
      <charset val="134"/>
    </font>
    <font>
      <sz val="11"/>
      <color indexed="9"/>
      <name val="宋体"/>
      <family val="3"/>
      <charset val="134"/>
    </font>
    <font>
      <sz val="11"/>
      <color indexed="42"/>
      <name val="宋体"/>
      <family val="3"/>
      <charset val="134"/>
    </font>
    <font>
      <sz val="10"/>
      <color indexed="8"/>
      <name val="Arial"/>
      <family val="2"/>
    </font>
    <font>
      <sz val="10"/>
      <color indexed="8"/>
      <name val="Arial"/>
      <family val="2"/>
      <charset val="134"/>
    </font>
    <font>
      <sz val="10"/>
      <name val="Times New Roman"/>
      <family val="1"/>
    </font>
    <font>
      <sz val="10"/>
      <name val="Times New Roman"/>
      <family val="1"/>
      <charset val="134"/>
    </font>
    <font>
      <sz val="12"/>
      <name val="Arial"/>
      <family val="2"/>
    </font>
    <font>
      <sz val="12"/>
      <name val="Arial"/>
      <family val="2"/>
      <charset val="134"/>
    </font>
    <font>
      <b/>
      <sz val="12"/>
      <name val="Arial"/>
      <family val="2"/>
    </font>
    <font>
      <b/>
      <sz val="12"/>
      <name val="Arial"/>
      <family val="2"/>
      <charset val="134"/>
    </font>
    <font>
      <b/>
      <sz val="18"/>
      <name val="Arial"/>
      <family val="2"/>
    </font>
    <font>
      <b/>
      <sz val="18"/>
      <name val="Arial"/>
      <family val="2"/>
      <charset val="134"/>
    </font>
    <font>
      <sz val="7"/>
      <name val="Small Fonts"/>
      <family val="2"/>
    </font>
    <font>
      <sz val="7"/>
      <name val="Small Fonts"/>
      <family val="2"/>
      <charset val="134"/>
    </font>
    <font>
      <sz val="12"/>
      <name val="Helv"/>
      <family val="2"/>
    </font>
    <font>
      <b/>
      <sz val="15"/>
      <color indexed="56"/>
      <name val="宋体"/>
      <family val="3"/>
      <charset val="134"/>
    </font>
    <font>
      <b/>
      <sz val="15"/>
      <color indexed="62"/>
      <name val="宋体"/>
      <family val="3"/>
      <charset val="134"/>
    </font>
    <font>
      <b/>
      <sz val="15"/>
      <color indexed="54"/>
      <name val="宋体"/>
      <family val="3"/>
      <charset val="134"/>
    </font>
    <font>
      <sz val="18"/>
      <color indexed="54"/>
      <name val="宋体"/>
      <family val="3"/>
      <charset val="134"/>
    </font>
    <font>
      <b/>
      <sz val="18"/>
      <color indexed="62"/>
      <name val="宋体"/>
      <family val="3"/>
      <charset val="134"/>
    </font>
    <font>
      <b/>
      <sz val="21"/>
      <name val="楷体_GB2312"/>
      <family val="3"/>
      <charset val="134"/>
    </font>
    <font>
      <b/>
      <sz val="13"/>
      <color indexed="56"/>
      <name val="宋体"/>
      <family val="3"/>
      <charset val="134"/>
    </font>
    <font>
      <b/>
      <sz val="13"/>
      <color indexed="62"/>
      <name val="宋体"/>
      <family val="3"/>
      <charset val="134"/>
    </font>
    <font>
      <b/>
      <sz val="13"/>
      <color indexed="54"/>
      <name val="宋体"/>
      <family val="3"/>
      <charset val="134"/>
    </font>
    <font>
      <b/>
      <sz val="11"/>
      <color indexed="56"/>
      <name val="宋体"/>
      <family val="3"/>
      <charset val="134"/>
    </font>
    <font>
      <b/>
      <sz val="11"/>
      <color indexed="62"/>
      <name val="宋体"/>
      <family val="3"/>
      <charset val="134"/>
    </font>
    <font>
      <b/>
      <sz val="11"/>
      <color indexed="54"/>
      <name val="宋体"/>
      <family val="3"/>
      <charset val="134"/>
    </font>
    <font>
      <b/>
      <sz val="18"/>
      <color theme="3"/>
      <name val="宋体"/>
      <family val="3"/>
      <charset val="134"/>
      <scheme val="major"/>
    </font>
    <font>
      <b/>
      <sz val="18"/>
      <color indexed="56"/>
      <name val="宋体"/>
      <family val="3"/>
      <charset val="134"/>
    </font>
    <font>
      <sz val="11"/>
      <color indexed="20"/>
      <name val="宋体"/>
      <family val="3"/>
      <charset val="134"/>
    </font>
    <font>
      <sz val="12"/>
      <color indexed="20"/>
      <name val="宋体"/>
      <family val="3"/>
      <charset val="134"/>
    </font>
    <font>
      <sz val="9"/>
      <color indexed="8"/>
      <name val="宋体"/>
      <family val="3"/>
      <charset val="134"/>
    </font>
    <font>
      <sz val="10"/>
      <color indexed="64"/>
      <name val="Arial"/>
      <family val="2"/>
    </font>
    <font>
      <sz val="11"/>
      <color theme="1"/>
      <name val="宋体"/>
      <family val="2"/>
      <scheme val="minor"/>
    </font>
    <font>
      <u/>
      <sz val="12"/>
      <color indexed="12"/>
      <name val="宋体"/>
      <family val="3"/>
      <charset val="134"/>
    </font>
    <font>
      <sz val="11"/>
      <color indexed="17"/>
      <name val="宋体"/>
      <family val="3"/>
      <charset val="134"/>
    </font>
    <font>
      <sz val="12"/>
      <color indexed="17"/>
      <name val="宋体"/>
      <family val="3"/>
      <charset val="134"/>
    </font>
    <font>
      <u/>
      <sz val="12"/>
      <color indexed="36"/>
      <name val="宋体"/>
      <family val="3"/>
      <charset val="134"/>
    </font>
    <font>
      <b/>
      <sz val="11"/>
      <color indexed="52"/>
      <name val="宋体"/>
      <family val="3"/>
      <charset val="134"/>
    </font>
    <font>
      <b/>
      <sz val="11"/>
      <color indexed="9"/>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0"/>
      <name val="MS Sans Serif"/>
      <family val="2"/>
    </font>
    <font>
      <sz val="12"/>
      <name val="奔覆眉"/>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sz val="12"/>
      <name val="Courier"/>
      <family val="3"/>
      <charset val="134"/>
    </font>
    <font>
      <sz val="12"/>
      <color indexed="8"/>
      <name val="宋体"/>
      <family val="3"/>
      <charset val="134"/>
      <scheme val="minor"/>
    </font>
    <font>
      <sz val="12"/>
      <color indexed="8"/>
      <name val="黑体"/>
      <family val="3"/>
      <charset val="134"/>
    </font>
    <font>
      <b/>
      <sz val="12"/>
      <color indexed="8"/>
      <name val="宋体"/>
      <family val="3"/>
      <charset val="134"/>
      <scheme val="minor"/>
    </font>
    <font>
      <sz val="9"/>
      <color theme="1"/>
      <name val="宋体"/>
      <family val="3"/>
      <charset val="134"/>
    </font>
    <font>
      <sz val="12"/>
      <color rgb="FFFF0000"/>
      <name val="宋体"/>
      <family val="3"/>
      <charset val="134"/>
    </font>
    <font>
      <sz val="10"/>
      <name val="宋体"/>
      <family val="3"/>
      <charset val="134"/>
      <scheme val="minor"/>
    </font>
    <font>
      <sz val="11"/>
      <color indexed="8"/>
      <name val="华文楷体"/>
      <family val="3"/>
      <charset val="134"/>
    </font>
    <font>
      <sz val="9"/>
      <color indexed="8"/>
      <name val="方正小标宋简体"/>
      <family val="3"/>
      <charset val="134"/>
    </font>
    <font>
      <b/>
      <sz val="11"/>
      <color indexed="8"/>
      <name val="楷体"/>
      <family val="3"/>
      <charset val="134"/>
    </font>
    <font>
      <sz val="16"/>
      <color theme="1"/>
      <name val="仿宋_GB2312"/>
      <family val="3"/>
      <charset val="134"/>
    </font>
    <font>
      <sz val="12"/>
      <color theme="1"/>
      <name val="宋体"/>
      <family val="3"/>
      <charset val="134"/>
      <scheme val="major"/>
    </font>
    <font>
      <sz val="12"/>
      <color theme="1"/>
      <name val="宋体"/>
      <family val="3"/>
      <charset val="134"/>
      <scheme val="minor"/>
    </font>
    <font>
      <sz val="20"/>
      <name val="方正小标宋简体"/>
      <family val="3"/>
      <charset val="134"/>
    </font>
    <font>
      <b/>
      <sz val="16"/>
      <name val="宋体"/>
      <family val="3"/>
      <charset val="134"/>
    </font>
    <font>
      <sz val="14"/>
      <name val="宋体"/>
      <family val="3"/>
      <charset val="134"/>
      <scheme val="minor"/>
    </font>
    <font>
      <sz val="16"/>
      <name val="宋体"/>
      <family val="3"/>
      <charset val="134"/>
      <scheme val="minor"/>
    </font>
    <font>
      <sz val="14"/>
      <name val="宋体"/>
      <family val="3"/>
      <charset val="134"/>
      <scheme val="major"/>
    </font>
    <font>
      <sz val="12"/>
      <name val="宋体"/>
      <family val="3"/>
      <charset val="134"/>
    </font>
    <font>
      <sz val="9"/>
      <name val="SimSun"/>
      <charset val="134"/>
    </font>
    <font>
      <b/>
      <sz val="11"/>
      <name val="SimSun"/>
      <charset val="134"/>
    </font>
    <font>
      <sz val="11"/>
      <color theme="1"/>
      <name val="宋体"/>
      <family val="3"/>
      <charset val="134"/>
      <scheme val="major"/>
    </font>
    <font>
      <b/>
      <sz val="12"/>
      <color theme="1"/>
      <name val="宋体"/>
      <family val="3"/>
      <charset val="134"/>
      <scheme val="minor"/>
    </font>
    <font>
      <sz val="9"/>
      <name val="宋体"/>
      <family val="3"/>
      <charset val="134"/>
      <scheme val="minor"/>
    </font>
    <font>
      <b/>
      <sz val="11"/>
      <color theme="1"/>
      <name val="宋体"/>
      <family val="3"/>
      <charset val="134"/>
      <scheme val="major"/>
    </font>
    <font>
      <b/>
      <sz val="12"/>
      <color theme="1"/>
      <name val="宋体"/>
      <family val="3"/>
      <charset val="134"/>
      <scheme val="major"/>
    </font>
    <font>
      <b/>
      <sz val="15"/>
      <name val="SimSun"/>
      <charset val="134"/>
    </font>
    <font>
      <sz val="11"/>
      <name val="SimSun"/>
      <charset val="134"/>
    </font>
    <font>
      <sz val="14"/>
      <color theme="1"/>
      <name val="黑体"/>
      <family val="3"/>
      <charset val="134"/>
    </font>
  </fonts>
  <fills count="5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patternFill>
    </fill>
    <fill>
      <patternFill patternType="solid">
        <fgColor indexed="31"/>
        <bgColor indexed="64"/>
      </patternFill>
    </fill>
    <fill>
      <patternFill patternType="solid">
        <fgColor indexed="31"/>
      </patternFill>
    </fill>
    <fill>
      <patternFill patternType="solid">
        <fgColor indexed="47"/>
        <bgColor indexed="64"/>
      </patternFill>
    </fill>
    <fill>
      <patternFill patternType="solid">
        <fgColor indexed="47"/>
      </patternFill>
    </fill>
    <fill>
      <patternFill patternType="solid">
        <fgColor indexed="45"/>
        <bgColor indexed="64"/>
      </patternFill>
    </fill>
    <fill>
      <patternFill patternType="solid">
        <fgColor indexed="45"/>
      </patternFill>
    </fill>
    <fill>
      <patternFill patternType="solid">
        <fgColor indexed="26"/>
        <bgColor indexed="64"/>
      </patternFill>
    </fill>
    <fill>
      <patternFill patternType="solid">
        <fgColor indexed="26"/>
      </patternFill>
    </fill>
    <fill>
      <patternFill patternType="solid">
        <fgColor indexed="42"/>
        <bgColor indexed="64"/>
      </patternFill>
    </fill>
    <fill>
      <patternFill patternType="solid">
        <fgColor indexed="42"/>
      </patternFill>
    </fill>
    <fill>
      <patternFill patternType="solid">
        <fgColor indexed="46"/>
        <bgColor indexed="64"/>
      </patternFill>
    </fill>
    <fill>
      <patternFill patternType="solid">
        <fgColor indexed="46"/>
      </patternFill>
    </fill>
    <fill>
      <patternFill patternType="solid">
        <fgColor indexed="27"/>
        <bgColor indexed="64"/>
      </patternFill>
    </fill>
    <fill>
      <patternFill patternType="solid">
        <fgColor indexed="27"/>
      </patternFill>
    </fill>
    <fill>
      <patternFill patternType="solid">
        <fgColor indexed="22"/>
        <bgColor indexed="64"/>
      </patternFill>
    </fill>
    <fill>
      <patternFill patternType="solid">
        <fgColor indexed="22"/>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43"/>
        <bgColor indexed="64"/>
      </patternFill>
    </fill>
    <fill>
      <patternFill patternType="solid">
        <fgColor indexed="43"/>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49"/>
        <bgColor indexed="64"/>
      </patternFill>
    </fill>
    <fill>
      <patternFill patternType="solid">
        <fgColor indexed="49"/>
      </patternFill>
    </fill>
    <fill>
      <patternFill patternType="solid">
        <fgColor indexed="36"/>
        <bgColor indexed="64"/>
      </patternFill>
    </fill>
    <fill>
      <patternFill patternType="solid">
        <fgColor indexed="36"/>
      </patternFill>
    </fill>
    <fill>
      <patternFill patternType="solid">
        <fgColor indexed="52"/>
        <bgColor indexed="64"/>
      </patternFill>
    </fill>
    <fill>
      <patternFill patternType="solid">
        <fgColor indexed="52"/>
      </patternFill>
    </fill>
    <fill>
      <patternFill patternType="solid">
        <fgColor indexed="57"/>
        <bgColor indexed="64"/>
      </patternFill>
    </fill>
    <fill>
      <patternFill patternType="solid">
        <fgColor indexed="55"/>
        <bgColor indexed="64"/>
      </patternFill>
    </fill>
    <fill>
      <patternFill patternType="solid">
        <fgColor indexed="55"/>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10"/>
      </patternFill>
    </fill>
    <fill>
      <patternFill patternType="solid">
        <fgColor indexed="57"/>
      </patternFill>
    </fill>
    <fill>
      <patternFill patternType="solid">
        <fgColor indexed="54"/>
        <bgColor indexed="64"/>
      </patternFill>
    </fill>
    <fill>
      <patternFill patternType="solid">
        <fgColor indexed="54"/>
      </patternFill>
    </fill>
    <fill>
      <patternFill patternType="solid">
        <fgColor indexed="53"/>
        <bgColor indexed="64"/>
      </patternFill>
    </fill>
    <fill>
      <patternFill patternType="solid">
        <fgColor indexed="53"/>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medium">
        <color auto="1"/>
      </top>
      <bottom style="medium">
        <color auto="1"/>
      </bottom>
      <diagonal/>
    </border>
    <border>
      <left/>
      <right/>
      <top style="thin">
        <color auto="1"/>
      </top>
      <bottom style="double">
        <color auto="1"/>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9"/>
      </bottom>
      <diagonal/>
    </border>
    <border>
      <left/>
      <right/>
      <top/>
      <bottom style="medium">
        <color indexed="44"/>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auto="1"/>
      </top>
      <bottom style="double">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14196">
    <xf numFmtId="0" fontId="0"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vertical="center"/>
    </xf>
    <xf numFmtId="0" fontId="2" fillId="0" borderId="0"/>
    <xf numFmtId="0" fontId="23" fillId="0" borderId="0"/>
    <xf numFmtId="0" fontId="2" fillId="0" borderId="0"/>
    <xf numFmtId="0" fontId="2" fillId="0" borderId="0"/>
    <xf numFmtId="0" fontId="2" fillId="0" borderId="0">
      <alignment vertical="center"/>
    </xf>
    <xf numFmtId="0" fontId="2" fillId="0" borderId="0">
      <alignment vertical="center"/>
    </xf>
    <xf numFmtId="0" fontId="26" fillId="0" borderId="0"/>
    <xf numFmtId="0" fontId="2" fillId="0" borderId="0"/>
    <xf numFmtId="0" fontId="2" fillId="0" borderId="0"/>
    <xf numFmtId="9" fontId="2"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alignment vertical="center"/>
    </xf>
    <xf numFmtId="0" fontId="2" fillId="0" borderId="0">
      <alignment vertical="center"/>
    </xf>
    <xf numFmtId="0" fontId="26" fillId="0" borderId="0">
      <alignment vertical="center"/>
    </xf>
    <xf numFmtId="0" fontId="34" fillId="0" borderId="0">
      <alignment vertical="center"/>
    </xf>
    <xf numFmtId="0" fontId="26" fillId="0" borderId="0">
      <alignment vertical="center"/>
    </xf>
    <xf numFmtId="0" fontId="26" fillId="0" borderId="0">
      <alignment vertical="center"/>
    </xf>
    <xf numFmtId="0" fontId="3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6" fillId="0" borderId="0"/>
    <xf numFmtId="0" fontId="26" fillId="0" borderId="0">
      <alignment vertical="center"/>
    </xf>
    <xf numFmtId="0" fontId="2" fillId="0" borderId="0">
      <alignment vertical="center"/>
    </xf>
    <xf numFmtId="0" fontId="2" fillId="0" borderId="0"/>
    <xf numFmtId="0" fontId="35"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6" fillId="0" borderId="0"/>
    <xf numFmtId="0" fontId="26" fillId="0" borderId="0">
      <alignment vertical="center"/>
    </xf>
    <xf numFmtId="0" fontId="26" fillId="0" borderId="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7" borderId="0" applyNumberFormat="0" applyBorder="0" applyAlignment="0" applyProtection="0">
      <alignment vertical="center"/>
    </xf>
    <xf numFmtId="0" fontId="17" fillId="13"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1" borderId="0" applyNumberFormat="0" applyBorder="0" applyAlignment="0" applyProtection="0">
      <alignment vertical="center"/>
    </xf>
    <xf numFmtId="0" fontId="17" fillId="23" borderId="0" applyNumberFormat="0" applyBorder="0" applyAlignment="0" applyProtection="0">
      <alignment vertical="center"/>
    </xf>
    <xf numFmtId="0" fontId="17" fillId="7" borderId="0" applyNumberFormat="0" applyBorder="0" applyAlignment="0" applyProtection="0">
      <alignment vertical="center"/>
    </xf>
    <xf numFmtId="0" fontId="17" fillId="27"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25" borderId="0" applyNumberFormat="0" applyBorder="0" applyAlignment="0" applyProtection="0">
      <alignment vertical="center"/>
    </xf>
    <xf numFmtId="0" fontId="17" fillId="21" borderId="0" applyNumberFormat="0" applyBorder="0" applyAlignment="0" applyProtection="0">
      <alignment vertical="center"/>
    </xf>
    <xf numFmtId="0" fontId="17" fillId="29" borderId="0" applyNumberFormat="0" applyBorder="0" applyAlignment="0" applyProtection="0">
      <alignment vertical="center"/>
    </xf>
    <xf numFmtId="0" fontId="17" fillId="25"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6" fillId="31" borderId="0" applyNumberFormat="0" applyBorder="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36" fillId="7" borderId="0" applyNumberFormat="0" applyBorder="0" applyAlignment="0" applyProtection="0">
      <alignment vertical="center"/>
    </xf>
    <xf numFmtId="0" fontId="36" fillId="27" borderId="0" applyNumberFormat="0" applyBorder="0" applyAlignment="0" applyProtection="0">
      <alignment vertical="center"/>
    </xf>
    <xf numFmtId="0" fontId="36" fillId="19" borderId="0" applyNumberFormat="0" applyBorder="0" applyAlignment="0" applyProtection="0">
      <alignment vertical="center"/>
    </xf>
    <xf numFmtId="0" fontId="36" fillId="35" borderId="0" applyNumberFormat="0" applyBorder="0" applyAlignment="0" applyProtection="0">
      <alignment vertical="center"/>
    </xf>
    <xf numFmtId="0" fontId="36" fillId="25" borderId="0" applyNumberFormat="0" applyBorder="0" applyAlignment="0" applyProtection="0">
      <alignment vertical="center"/>
    </xf>
    <xf numFmtId="0" fontId="36" fillId="33" borderId="0" applyNumberFormat="0" applyBorder="0" applyAlignment="0" applyProtection="0">
      <alignment vertical="center"/>
    </xf>
    <xf numFmtId="0" fontId="36" fillId="37" borderId="0" applyNumberFormat="0" applyBorder="0" applyAlignment="0" applyProtection="0">
      <alignment vertical="center"/>
    </xf>
    <xf numFmtId="0" fontId="36" fillId="39" borderId="0" applyNumberFormat="0" applyBorder="0" applyAlignment="0" applyProtection="0">
      <alignment vertical="center"/>
    </xf>
    <xf numFmtId="181" fontId="38" fillId="0" borderId="0" applyFill="0" applyBorder="0" applyAlignment="0">
      <alignment vertical="center"/>
    </xf>
    <xf numFmtId="181" fontId="38" fillId="0" borderId="0" applyFill="0" applyBorder="0" applyAlignment="0"/>
    <xf numFmtId="181" fontId="38" fillId="0" borderId="0" applyFill="0" applyBorder="0" applyAlignment="0">
      <alignment vertical="center"/>
    </xf>
    <xf numFmtId="181" fontId="39" fillId="0" borderId="0" applyFill="0" applyBorder="0" applyAlignment="0">
      <alignment vertical="center"/>
    </xf>
    <xf numFmtId="41" fontId="2" fillId="0" borderId="0" applyFont="0" applyFill="0" applyBorder="0" applyAlignment="0" applyProtection="0">
      <alignment vertical="center"/>
    </xf>
    <xf numFmtId="41" fontId="26" fillId="0" borderId="0" applyFont="0" applyFill="0" applyBorder="0" applyAlignment="0" applyProtection="0"/>
    <xf numFmtId="41" fontId="2" fillId="0" borderId="0" applyFont="0" applyFill="0" applyBorder="0" applyAlignment="0" applyProtection="0">
      <alignment vertical="center"/>
    </xf>
    <xf numFmtId="182" fontId="40" fillId="0" borderId="0">
      <alignment vertical="center"/>
    </xf>
    <xf numFmtId="182" fontId="40" fillId="0" borderId="0"/>
    <xf numFmtId="182" fontId="40" fillId="0" borderId="0">
      <alignment vertical="center"/>
    </xf>
    <xf numFmtId="182" fontId="41" fillId="0" borderId="0">
      <alignment vertical="center"/>
    </xf>
    <xf numFmtId="183" fontId="2" fillId="0" borderId="0" applyFont="0" applyFill="0" applyBorder="0" applyAlignment="0" applyProtection="0">
      <alignment vertical="center"/>
    </xf>
    <xf numFmtId="184" fontId="2" fillId="0" borderId="0" applyFont="0" applyFill="0" applyBorder="0" applyAlignment="0" applyProtection="0">
      <alignment vertical="center"/>
    </xf>
    <xf numFmtId="184" fontId="26" fillId="0" borderId="0" applyFont="0" applyFill="0" applyBorder="0" applyAlignment="0" applyProtection="0"/>
    <xf numFmtId="184" fontId="2" fillId="0" borderId="0" applyFont="0" applyFill="0" applyBorder="0" applyAlignment="0" applyProtection="0">
      <alignment vertical="center"/>
    </xf>
    <xf numFmtId="185" fontId="2" fillId="0" borderId="0" applyFont="0" applyFill="0" applyBorder="0" applyAlignment="0" applyProtection="0">
      <alignment vertical="center"/>
    </xf>
    <xf numFmtId="186" fontId="40" fillId="0" borderId="0">
      <alignment vertical="center"/>
    </xf>
    <xf numFmtId="186" fontId="40" fillId="0" borderId="0"/>
    <xf numFmtId="186" fontId="40" fillId="0" borderId="0">
      <alignment vertical="center"/>
    </xf>
    <xf numFmtId="186" fontId="41" fillId="0" borderId="0">
      <alignment vertical="center"/>
    </xf>
    <xf numFmtId="0" fontId="42" fillId="0" borderId="0" applyProtection="0">
      <alignment vertical="center"/>
    </xf>
    <xf numFmtId="0" fontId="42" fillId="0" borderId="0" applyProtection="0"/>
    <xf numFmtId="0" fontId="42" fillId="0" borderId="0" applyProtection="0">
      <alignment vertical="center"/>
    </xf>
    <xf numFmtId="0" fontId="43" fillId="0" borderId="0" applyProtection="0">
      <alignment vertical="center"/>
    </xf>
    <xf numFmtId="187" fontId="40" fillId="0" borderId="0">
      <alignment vertical="center"/>
    </xf>
    <xf numFmtId="187" fontId="40" fillId="0" borderId="0"/>
    <xf numFmtId="187" fontId="40" fillId="0" borderId="0">
      <alignment vertical="center"/>
    </xf>
    <xf numFmtId="187" fontId="41" fillId="0" borderId="0">
      <alignment vertical="center"/>
    </xf>
    <xf numFmtId="2" fontId="42" fillId="0" borderId="0" applyProtection="0">
      <alignment vertical="center"/>
    </xf>
    <xf numFmtId="2" fontId="42" fillId="0" borderId="0" applyProtection="0"/>
    <xf numFmtId="2" fontId="42" fillId="0" borderId="0" applyProtection="0">
      <alignment vertical="center"/>
    </xf>
    <xf numFmtId="2" fontId="43" fillId="0" borderId="0" applyProtection="0">
      <alignment vertical="center"/>
    </xf>
    <xf numFmtId="0" fontId="44" fillId="0" borderId="7" applyNumberFormat="0" applyAlignment="0" applyProtection="0">
      <alignment horizontal="left" vertical="center"/>
    </xf>
    <xf numFmtId="0" fontId="44" fillId="0" borderId="7" applyNumberFormat="0" applyAlignment="0" applyProtection="0">
      <alignment horizontal="left" vertical="center"/>
    </xf>
    <xf numFmtId="0" fontId="45" fillId="0" borderId="7" applyNumberFormat="0" applyAlignment="0" applyProtection="0">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5" fillId="0" borderId="4">
      <alignment horizontal="left" vertical="center"/>
    </xf>
    <xf numFmtId="0" fontId="45" fillId="0" borderId="4">
      <alignment horizontal="left" vertical="center"/>
    </xf>
    <xf numFmtId="0" fontId="44" fillId="0" borderId="4">
      <alignment horizontal="left" vertical="center"/>
    </xf>
    <xf numFmtId="0" fontId="44" fillId="0" borderId="4">
      <alignment horizontal="left" vertical="center"/>
    </xf>
    <xf numFmtId="0" fontId="45" fillId="0" borderId="4">
      <alignment horizontal="left" vertical="center"/>
    </xf>
    <xf numFmtId="0" fontId="45" fillId="0" borderId="4">
      <alignment horizontal="left" vertical="center"/>
    </xf>
    <xf numFmtId="0" fontId="45" fillId="0" borderId="4">
      <alignment horizontal="left" vertical="center"/>
    </xf>
    <xf numFmtId="0" fontId="45" fillId="0" borderId="4">
      <alignment horizontal="left" vertical="center"/>
    </xf>
    <xf numFmtId="0" fontId="46" fillId="0" borderId="0" applyProtection="0">
      <alignment vertical="center"/>
    </xf>
    <xf numFmtId="0" fontId="46" fillId="0" borderId="0" applyProtection="0"/>
    <xf numFmtId="0" fontId="46" fillId="0" borderId="0" applyProtection="0">
      <alignment vertical="center"/>
    </xf>
    <xf numFmtId="0" fontId="47" fillId="0" borderId="0" applyProtection="0">
      <alignment vertical="center"/>
    </xf>
    <xf numFmtId="0" fontId="44" fillId="0" borderId="0" applyProtection="0">
      <alignment vertical="center"/>
    </xf>
    <xf numFmtId="0" fontId="44" fillId="0" borderId="0" applyProtection="0"/>
    <xf numFmtId="0" fontId="44" fillId="0" borderId="0" applyProtection="0">
      <alignment vertical="center"/>
    </xf>
    <xf numFmtId="0" fontId="45" fillId="0" borderId="0" applyProtection="0">
      <alignment vertical="center"/>
    </xf>
    <xf numFmtId="37" fontId="48" fillId="0" borderId="0">
      <alignment vertical="center"/>
    </xf>
    <xf numFmtId="37" fontId="48" fillId="0" borderId="0"/>
    <xf numFmtId="37" fontId="48" fillId="0" borderId="0">
      <alignment vertical="center"/>
    </xf>
    <xf numFmtId="37" fontId="49" fillId="0" borderId="0">
      <alignment vertical="center"/>
    </xf>
    <xf numFmtId="0" fontId="50" fillId="0" borderId="0">
      <alignment vertical="center"/>
    </xf>
    <xf numFmtId="1" fontId="26" fillId="0" borderId="0">
      <alignment vertical="center"/>
    </xf>
    <xf numFmtId="0" fontId="42" fillId="0" borderId="8" applyProtection="0">
      <alignment vertical="center"/>
    </xf>
    <xf numFmtId="0" fontId="43" fillId="0" borderId="8" applyProtection="0">
      <alignment vertical="center"/>
    </xf>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2" fillId="0" borderId="8" applyProtection="0">
      <alignment vertical="center"/>
    </xf>
    <xf numFmtId="0" fontId="43" fillId="0" borderId="8" applyProtection="0">
      <alignment vertical="center"/>
    </xf>
    <xf numFmtId="0" fontId="43" fillId="0" borderId="8" applyProtection="0">
      <alignment vertical="center"/>
    </xf>
    <xf numFmtId="0" fontId="42" fillId="0" borderId="8" applyProtection="0">
      <alignment vertical="center"/>
    </xf>
    <xf numFmtId="0" fontId="43" fillId="0" borderId="8"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3"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1" fillId="0" borderId="9"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1" fillId="0" borderId="9"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2" fillId="0" borderId="10" applyNumberFormat="0" applyFill="0" applyAlignment="0" applyProtection="0">
      <alignment vertical="center"/>
    </xf>
    <xf numFmtId="0" fontId="53" fillId="0" borderId="10"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lignment horizontal="centerContinuous" vertical="center"/>
    </xf>
    <xf numFmtId="0" fontId="56" fillId="0" borderId="0">
      <alignment horizontal="centerContinuous" vertical="center"/>
    </xf>
    <xf numFmtId="0" fontId="56" fillId="0" borderId="0">
      <alignment horizontal="centerContinuous"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7"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9" fillId="0" borderId="12"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0" fillId="0" borderId="13"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0" fillId="0" borderId="13"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62" fillId="0" borderId="15"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lignment horizontal="centerContinuous" vertical="center"/>
    </xf>
    <xf numFmtId="0" fontId="6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11" fillId="0" borderId="1">
      <alignment horizontal="distributed" vertical="center" wrapText="1"/>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9" borderId="0" applyNumberFormat="0" applyBorder="0" applyAlignment="0" applyProtection="0">
      <alignment vertical="center"/>
    </xf>
    <xf numFmtId="0" fontId="66"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0"/>
    <xf numFmtId="0" fontId="17" fillId="0" borderId="0"/>
    <xf numFmtId="0" fontId="17" fillId="0" borderId="0">
      <alignment vertical="center"/>
    </xf>
    <xf numFmtId="0" fontId="23" fillId="0" borderId="0"/>
    <xf numFmtId="0" fontId="23" fillId="0" borderId="0"/>
    <xf numFmtId="0" fontId="17" fillId="0" borderId="0"/>
    <xf numFmtId="0" fontId="17" fillId="0" borderId="0">
      <alignment vertical="center"/>
    </xf>
    <xf numFmtId="0" fontId="17" fillId="0" borderId="0">
      <alignment vertical="center"/>
    </xf>
    <xf numFmtId="0" fontId="23" fillId="0" borderId="0"/>
    <xf numFmtId="0" fontId="23" fillId="0" borderId="0"/>
    <xf numFmtId="0" fontId="17" fillId="0" borderId="0"/>
    <xf numFmtId="0" fontId="17" fillId="0" borderId="0">
      <alignment vertical="center"/>
    </xf>
    <xf numFmtId="0" fontId="23" fillId="0" borderId="0"/>
    <xf numFmtId="0" fontId="38" fillId="0" borderId="0"/>
    <xf numFmtId="0" fontId="23" fillId="0" borderId="0"/>
    <xf numFmtId="0" fontId="17"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xf numFmtId="0" fontId="17" fillId="0" borderId="0"/>
    <xf numFmtId="0" fontId="15" fillId="0" borderId="0"/>
    <xf numFmtId="0" fontId="15" fillId="0" borderId="0">
      <alignment vertical="center"/>
    </xf>
    <xf numFmtId="0" fontId="15" fillId="0" borderId="0">
      <alignment vertical="center"/>
    </xf>
    <xf numFmtId="0" fontId="15" fillId="0" borderId="0"/>
    <xf numFmtId="0" fontId="23" fillId="0" borderId="0"/>
    <xf numFmtId="0" fontId="15" fillId="0" borderId="0"/>
    <xf numFmtId="0" fontId="15" fillId="0" borderId="0">
      <alignment vertical="center"/>
    </xf>
    <xf numFmtId="0" fontId="15" fillId="0" borderId="0"/>
    <xf numFmtId="0" fontId="17" fillId="0" borderId="0"/>
    <xf numFmtId="0" fontId="15" fillId="0" borderId="0"/>
    <xf numFmtId="0" fontId="17" fillId="0" borderId="0"/>
    <xf numFmtId="0" fontId="1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17" fillId="0" borderId="0">
      <alignment vertical="center"/>
    </xf>
    <xf numFmtId="0" fontId="17" fillId="0" borderId="0">
      <alignment vertical="center"/>
    </xf>
    <xf numFmtId="0" fontId="23" fillId="0" borderId="0"/>
    <xf numFmtId="0" fontId="23" fillId="0" borderId="0"/>
    <xf numFmtId="0" fontId="17" fillId="0" borderId="0"/>
    <xf numFmtId="0" fontId="2" fillId="0" borderId="0">
      <alignment vertical="center"/>
    </xf>
    <xf numFmtId="0" fontId="2" fillId="0" borderId="0"/>
    <xf numFmtId="0" fontId="2" fillId="0" borderId="0"/>
    <xf numFmtId="0" fontId="2" fillId="0" borderId="0"/>
    <xf numFmtId="0" fontId="17" fillId="0" borderId="0"/>
    <xf numFmtId="0" fontId="17"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67" fillId="0" borderId="0">
      <alignment vertical="center"/>
    </xf>
    <xf numFmtId="0" fontId="17" fillId="0" borderId="0">
      <alignment vertical="center"/>
    </xf>
    <xf numFmtId="0" fontId="23" fillId="0" borderId="0"/>
    <xf numFmtId="0" fontId="17" fillId="0" borderId="0">
      <alignment vertical="center"/>
    </xf>
    <xf numFmtId="0" fontId="23" fillId="0" borderId="0"/>
    <xf numFmtId="0" fontId="2" fillId="0" borderId="0">
      <alignment vertical="center"/>
    </xf>
    <xf numFmtId="0" fontId="2" fillId="0" borderId="0"/>
    <xf numFmtId="0" fontId="67" fillId="0" borderId="0">
      <alignment vertical="center"/>
    </xf>
    <xf numFmtId="0" fontId="67"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3"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3"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3"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3"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17"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3" fillId="0" borderId="0"/>
    <xf numFmtId="0" fontId="2" fillId="0" borderId="0"/>
    <xf numFmtId="0" fontId="17" fillId="0" borderId="0"/>
    <xf numFmtId="0" fontId="23" fillId="0" borderId="0"/>
    <xf numFmtId="0" fontId="2" fillId="0" borderId="0"/>
    <xf numFmtId="0" fontId="2" fillId="0" borderId="0">
      <alignment vertical="center"/>
    </xf>
    <xf numFmtId="0" fontId="23" fillId="0" borderId="0"/>
    <xf numFmtId="0" fontId="2" fillId="0" borderId="0"/>
    <xf numFmtId="0" fontId="2" fillId="0" borderId="0">
      <alignment vertical="center"/>
    </xf>
    <xf numFmtId="0" fontId="17" fillId="0" borderId="0"/>
    <xf numFmtId="0" fontId="2" fillId="0" borderId="0"/>
    <xf numFmtId="0" fontId="23" fillId="0" borderId="0"/>
    <xf numFmtId="0" fontId="2" fillId="0" borderId="0"/>
    <xf numFmtId="0" fontId="2" fillId="0" borderId="0">
      <alignment vertical="center"/>
    </xf>
    <xf numFmtId="0" fontId="2" fillId="0" borderId="0">
      <alignment vertical="center"/>
    </xf>
    <xf numFmtId="0" fontId="23" fillId="0" borderId="0"/>
    <xf numFmtId="0" fontId="17" fillId="0" borderId="0"/>
    <xf numFmtId="0" fontId="23" fillId="0" borderId="0"/>
    <xf numFmtId="0" fontId="2" fillId="0" borderId="0">
      <alignment vertical="center"/>
    </xf>
    <xf numFmtId="0" fontId="23" fillId="0" borderId="0"/>
    <xf numFmtId="0" fontId="2" fillId="0" borderId="0"/>
    <xf numFmtId="0" fontId="2" fillId="0" borderId="0">
      <alignment vertical="center"/>
    </xf>
    <xf numFmtId="0" fontId="23" fillId="0" borderId="0"/>
    <xf numFmtId="0" fontId="2" fillId="0" borderId="0"/>
    <xf numFmtId="0" fontId="17"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xf numFmtId="0" fontId="17"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17" fillId="0" borderId="0"/>
    <xf numFmtId="0" fontId="23" fillId="0" borderId="0">
      <alignment vertical="center"/>
    </xf>
    <xf numFmtId="0" fontId="17"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23" fillId="0" borderId="0"/>
    <xf numFmtId="0" fontId="23" fillId="0" borderId="0">
      <alignment vertical="center"/>
    </xf>
    <xf numFmtId="0" fontId="17"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2" fillId="0" borderId="0"/>
    <xf numFmtId="0" fontId="23" fillId="0" borderId="0">
      <alignment vertical="center"/>
    </xf>
    <xf numFmtId="0" fontId="17"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23"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2" fillId="0" borderId="0"/>
    <xf numFmtId="0" fontId="2" fillId="0" borderId="0">
      <alignment vertical="center"/>
    </xf>
    <xf numFmtId="0" fontId="2" fillId="0" borderId="0">
      <alignment vertical="center"/>
    </xf>
    <xf numFmtId="0" fontId="23"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3" fillId="0" borderId="0">
      <alignment vertical="center"/>
    </xf>
    <xf numFmtId="0" fontId="23" fillId="0" borderId="0">
      <alignment vertical="center"/>
    </xf>
    <xf numFmtId="0" fontId="23" fillId="0" borderId="0">
      <alignment vertical="center"/>
    </xf>
    <xf numFmtId="0" fontId="1" fillId="0" borderId="0">
      <alignment vertical="center"/>
    </xf>
    <xf numFmtId="0" fontId="1" fillId="0" borderId="0">
      <alignment vertical="center"/>
    </xf>
    <xf numFmtId="0" fontId="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 fillId="0" borderId="0"/>
    <xf numFmtId="0" fontId="2" fillId="0" borderId="0">
      <alignment vertical="center"/>
    </xf>
    <xf numFmtId="0" fontId="7"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7" fillId="0" borderId="0">
      <alignment vertical="center"/>
    </xf>
    <xf numFmtId="0" fontId="7"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3" fillId="0" borderId="0"/>
    <xf numFmtId="0" fontId="2" fillId="0" borderId="0"/>
    <xf numFmtId="0" fontId="7"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xf numFmtId="0" fontId="7"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23" fillId="0" borderId="0"/>
    <xf numFmtId="0" fontId="2" fillId="0" borderId="0"/>
    <xf numFmtId="0" fontId="2" fillId="0" borderId="0">
      <alignment vertical="center"/>
    </xf>
    <xf numFmtId="0" fontId="17" fillId="0" borderId="0"/>
    <xf numFmtId="0" fontId="2" fillId="0" borderId="0"/>
    <xf numFmtId="0" fontId="2" fillId="0" borderId="0">
      <alignment vertical="center"/>
    </xf>
    <xf numFmtId="0" fontId="23" fillId="0" borderId="0"/>
    <xf numFmtId="0" fontId="2" fillId="0" borderId="0"/>
    <xf numFmtId="0" fontId="2" fillId="0" borderId="0">
      <alignment vertical="center"/>
    </xf>
    <xf numFmtId="0" fontId="1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2" fillId="0" borderId="0"/>
    <xf numFmtId="0" fontId="2" fillId="0" borderId="0"/>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alignment vertical="center"/>
    </xf>
    <xf numFmtId="0" fontId="23"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17"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alignment vertical="center"/>
    </xf>
    <xf numFmtId="0" fontId="23" fillId="0" borderId="0">
      <alignment vertical="center"/>
    </xf>
    <xf numFmtId="0" fontId="23" fillId="0" borderId="0">
      <alignment vertical="center"/>
    </xf>
    <xf numFmtId="0" fontId="17"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17" fillId="0" borderId="0">
      <alignment vertical="center"/>
    </xf>
    <xf numFmtId="0" fontId="23"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xf numFmtId="0" fontId="17" fillId="0" borderId="0">
      <alignment vertical="center"/>
    </xf>
    <xf numFmtId="0" fontId="23"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6" fillId="0" borderId="0"/>
    <xf numFmtId="0" fontId="26" fillId="0" borderId="0"/>
    <xf numFmtId="0" fontId="68" fillId="0" borderId="0"/>
    <xf numFmtId="0" fontId="26" fillId="0" borderId="0"/>
    <xf numFmtId="0" fontId="26" fillId="0" borderId="0"/>
    <xf numFmtId="0" fontId="68" fillId="0" borderId="0"/>
    <xf numFmtId="0" fontId="26" fillId="0" borderId="0"/>
    <xf numFmtId="0" fontId="6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2" fillId="0" borderId="0">
      <alignment vertical="center"/>
    </xf>
    <xf numFmtId="0" fontId="2" fillId="0" borderId="0">
      <alignment vertical="center"/>
    </xf>
    <xf numFmtId="0" fontId="17" fillId="0" borderId="0"/>
    <xf numFmtId="0" fontId="2" fillId="0" borderId="0">
      <alignment vertical="center"/>
    </xf>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2" fillId="0" borderId="0">
      <alignment vertical="center"/>
    </xf>
    <xf numFmtId="0" fontId="2" fillId="0" borderId="0">
      <alignment vertical="center"/>
    </xf>
    <xf numFmtId="0" fontId="17" fillId="0" borderId="0"/>
    <xf numFmtId="0" fontId="2" fillId="0" borderId="0">
      <alignment vertical="center"/>
    </xf>
    <xf numFmtId="0" fontId="23" fillId="0" borderId="0">
      <alignment vertical="center"/>
    </xf>
    <xf numFmtId="0" fontId="26" fillId="0" borderId="0"/>
    <xf numFmtId="0" fontId="26" fillId="0" borderId="0"/>
    <xf numFmtId="0" fontId="68" fillId="0" borderId="0"/>
    <xf numFmtId="0" fontId="26" fillId="0" borderId="0"/>
    <xf numFmtId="0" fontId="68" fillId="0" borderId="0"/>
    <xf numFmtId="0" fontId="26" fillId="0" borderId="0"/>
    <xf numFmtId="0" fontId="68" fillId="0" borderId="0"/>
    <xf numFmtId="0" fontId="26" fillId="0" borderId="0"/>
    <xf numFmtId="0" fontId="68" fillId="0" borderId="0"/>
    <xf numFmtId="0" fontId="26" fillId="0" borderId="0"/>
    <xf numFmtId="0" fontId="68" fillId="0" borderId="0"/>
    <xf numFmtId="0" fontId="26" fillId="0" borderId="0"/>
    <xf numFmtId="0" fontId="68" fillId="0" borderId="0"/>
    <xf numFmtId="0" fontId="26" fillId="0" borderId="0"/>
    <xf numFmtId="0" fontId="68" fillId="0" borderId="0"/>
    <xf numFmtId="0" fontId="26" fillId="0" borderId="0"/>
    <xf numFmtId="0" fontId="68" fillId="0" borderId="0"/>
    <xf numFmtId="0" fontId="26" fillId="0" borderId="0"/>
    <xf numFmtId="0" fontId="26" fillId="0" borderId="0"/>
    <xf numFmtId="0" fontId="68" fillId="0" borderId="0"/>
    <xf numFmtId="0" fontId="26" fillId="0" borderId="0"/>
    <xf numFmtId="0" fontId="6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3" fillId="0" borderId="0"/>
    <xf numFmtId="0" fontId="2" fillId="0" borderId="0"/>
    <xf numFmtId="0" fontId="2" fillId="0" borderId="0">
      <alignment vertical="center"/>
    </xf>
    <xf numFmtId="0" fontId="17" fillId="0" borderId="0"/>
    <xf numFmtId="0" fontId="2" fillId="0" borderId="0"/>
    <xf numFmtId="0" fontId="23" fillId="0" borderId="0"/>
    <xf numFmtId="0" fontId="2" fillId="0" borderId="0"/>
    <xf numFmtId="0" fontId="2" fillId="0" borderId="0">
      <alignment vertical="center"/>
    </xf>
    <xf numFmtId="0" fontId="2" fillId="0" borderId="0">
      <alignment vertical="center"/>
    </xf>
    <xf numFmtId="0" fontId="2" fillId="0" borderId="0"/>
    <xf numFmtId="0" fontId="23" fillId="0" borderId="0"/>
    <xf numFmtId="0" fontId="2" fillId="0" borderId="0"/>
    <xf numFmtId="0" fontId="2" fillId="0" borderId="0">
      <alignment vertical="center"/>
    </xf>
    <xf numFmtId="0" fontId="17" fillId="0" borderId="0"/>
    <xf numFmtId="0" fontId="2" fillId="0" borderId="0"/>
    <xf numFmtId="0" fontId="2" fillId="0" borderId="0"/>
    <xf numFmtId="0" fontId="23" fillId="0" borderId="0"/>
    <xf numFmtId="0" fontId="26" fillId="0" borderId="0"/>
    <xf numFmtId="0" fontId="68" fillId="0" borderId="0"/>
    <xf numFmtId="0" fontId="26" fillId="0" borderId="0"/>
    <xf numFmtId="0" fontId="68" fillId="0" borderId="0"/>
    <xf numFmtId="0" fontId="2" fillId="0" borderId="0">
      <alignment vertical="center"/>
    </xf>
    <xf numFmtId="0" fontId="26" fillId="0" borderId="0"/>
    <xf numFmtId="0" fontId="26" fillId="0" borderId="0"/>
    <xf numFmtId="0" fontId="68" fillId="0" borderId="0"/>
    <xf numFmtId="0" fontId="26" fillId="0" borderId="0"/>
    <xf numFmtId="0" fontId="26" fillId="0" borderId="0"/>
    <xf numFmtId="0" fontId="68" fillId="0" borderId="0"/>
    <xf numFmtId="0" fontId="26" fillId="0" borderId="0"/>
    <xf numFmtId="0" fontId="26" fillId="0" borderId="0"/>
    <xf numFmtId="0" fontId="68" fillId="0" borderId="0"/>
    <xf numFmtId="0" fontId="26" fillId="0" borderId="0"/>
    <xf numFmtId="0" fontId="23" fillId="0" borderId="0"/>
    <xf numFmtId="0" fontId="23" fillId="0" borderId="0"/>
    <xf numFmtId="0" fontId="69" fillId="0" borderId="0"/>
    <xf numFmtId="0" fontId="26" fillId="0" borderId="0"/>
    <xf numFmtId="0" fontId="68" fillId="0" borderId="0"/>
    <xf numFmtId="0" fontId="26" fillId="0" borderId="0"/>
    <xf numFmtId="0" fontId="26" fillId="0" borderId="0"/>
    <xf numFmtId="0" fontId="68" fillId="0" borderId="0"/>
    <xf numFmtId="0" fontId="26" fillId="0" borderId="0"/>
    <xf numFmtId="0" fontId="26" fillId="0" borderId="0"/>
    <xf numFmtId="0" fontId="68" fillId="0" borderId="0"/>
    <xf numFmtId="0" fontId="26" fillId="0" borderId="0"/>
    <xf numFmtId="0" fontId="26" fillId="0" borderId="0"/>
    <xf numFmtId="0" fontId="6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xf numFmtId="0" fontId="17" fillId="0" borderId="0"/>
    <xf numFmtId="0" fontId="2" fillId="0" borderId="0"/>
    <xf numFmtId="0" fontId="2" fillId="0" borderId="0">
      <alignment vertical="center"/>
    </xf>
    <xf numFmtId="0" fontId="2" fillId="0" borderId="0">
      <alignment vertical="center"/>
    </xf>
    <xf numFmtId="0" fontId="2" fillId="0" borderId="0"/>
    <xf numFmtId="0" fontId="17" fillId="0" borderId="0"/>
    <xf numFmtId="0" fontId="2" fillId="0" borderId="0"/>
    <xf numFmtId="0" fontId="2" fillId="0" borderId="0">
      <alignment vertical="center"/>
    </xf>
    <xf numFmtId="0" fontId="23" fillId="0" borderId="0"/>
    <xf numFmtId="0" fontId="2" fillId="0" borderId="0"/>
    <xf numFmtId="0" fontId="2" fillId="0" borderId="0"/>
    <xf numFmtId="0" fontId="23" fillId="0" borderId="0"/>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xf numFmtId="0" fontId="2" fillId="0" borderId="0">
      <alignment vertical="center"/>
    </xf>
    <xf numFmtId="0" fontId="23" fillId="0" borderId="0">
      <alignment vertical="center"/>
    </xf>
    <xf numFmtId="0" fontId="2" fillId="0" borderId="0"/>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3" borderId="0" applyNumberFormat="0" applyBorder="0" applyAlignment="0" applyProtection="0">
      <alignment vertical="center"/>
    </xf>
    <xf numFmtId="0" fontId="72"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44" fontId="2" fillId="0" borderId="0" applyFont="0" applyFill="0" applyBorder="0" applyAlignment="0" applyProtection="0"/>
    <xf numFmtId="188" fontId="2" fillId="0" borderId="0" applyFont="0" applyFill="0" applyBorder="0" applyAlignment="0" applyProtection="0">
      <alignment vertical="center"/>
    </xf>
    <xf numFmtId="189" fontId="2" fillId="0" borderId="0" applyFont="0" applyFill="0" applyBorder="0" applyAlignment="0" applyProtection="0">
      <alignment vertical="center"/>
    </xf>
    <xf numFmtId="189" fontId="2" fillId="0" borderId="0" applyFont="0" applyFill="0" applyBorder="0" applyAlignment="0" applyProtection="0">
      <alignment vertical="center"/>
    </xf>
    <xf numFmtId="190" fontId="2" fillId="0" borderId="0" applyFont="0" applyFill="0" applyBorder="0" applyAlignment="0" applyProtection="0">
      <alignment vertical="center"/>
    </xf>
    <xf numFmtId="189" fontId="2" fillId="0" borderId="0" applyFont="0" applyFill="0" applyBorder="0" applyAlignment="0" applyProtection="0">
      <alignment vertical="center"/>
    </xf>
    <xf numFmtId="189" fontId="2" fillId="0" borderId="0" applyFont="0" applyFill="0" applyBorder="0" applyAlignment="0" applyProtection="0">
      <alignment vertical="center"/>
    </xf>
    <xf numFmtId="190" fontId="2" fillId="0" borderId="0" applyFont="0" applyFill="0" applyBorder="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0"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4" fillId="4" borderId="18"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1"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1" borderId="19"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0" fontId="79" fillId="0" borderId="20" applyNumberFormat="0" applyFill="0" applyAlignment="0" applyProtection="0">
      <alignment vertical="center"/>
    </xf>
    <xf numFmtId="191" fontId="2" fillId="0" borderId="0" applyFont="0" applyFill="0" applyBorder="0" applyAlignment="0" applyProtection="0">
      <alignment vertical="center"/>
    </xf>
    <xf numFmtId="192" fontId="2" fillId="0" borderId="0" applyFont="0" applyFill="0" applyBorder="0" applyAlignment="0" applyProtection="0">
      <alignment vertical="center"/>
    </xf>
    <xf numFmtId="193" fontId="2" fillId="0" borderId="0" applyFont="0" applyFill="0" applyBorder="0" applyAlignment="0" applyProtection="0">
      <alignment vertical="center"/>
    </xf>
    <xf numFmtId="194" fontId="2" fillId="0" borderId="0" applyFont="0" applyFill="0" applyBorder="0" applyAlignment="0" applyProtection="0">
      <alignment vertical="center"/>
    </xf>
    <xf numFmtId="0" fontId="80" fillId="0" borderId="0">
      <alignment vertical="center"/>
    </xf>
    <xf numFmtId="0" fontId="2" fillId="0" borderId="0" applyFont="0" applyFill="0" applyBorder="0" applyAlignment="0" applyProtection="0">
      <alignment vertical="center"/>
    </xf>
    <xf numFmtId="4" fontId="2" fillId="0" borderId="0" applyFont="0" applyFill="0" applyBorder="0" applyAlignment="0" applyProtection="0">
      <alignment vertical="center"/>
    </xf>
    <xf numFmtId="41"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alignment vertical="center"/>
    </xf>
    <xf numFmtId="43" fontId="17"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1" fontId="2" fillId="0" borderId="0" applyFont="0" applyFill="0" applyBorder="0" applyAlignment="0" applyProtection="0"/>
    <xf numFmtId="0" fontId="81" fillId="0" borderId="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46"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19" borderId="21" applyNumberFormat="0" applyAlignment="0" applyProtection="0">
      <alignment vertical="center"/>
    </xf>
    <xf numFmtId="0" fontId="83" fillId="20" borderId="21" applyNumberFormat="0" applyAlignment="0" applyProtection="0">
      <alignment vertical="center"/>
    </xf>
    <xf numFmtId="0" fontId="83" fillId="20"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3" fillId="2" borderId="21" applyNumberFormat="0" applyAlignment="0" applyProtection="0">
      <alignment vertical="center"/>
    </xf>
    <xf numFmtId="0" fontId="83" fillId="4" borderId="21" applyNumberFormat="0" applyAlignment="0" applyProtection="0">
      <alignment vertical="center"/>
    </xf>
    <xf numFmtId="0" fontId="83" fillId="4" borderId="21"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8" borderId="18" applyNumberFormat="0" applyAlignment="0" applyProtection="0">
      <alignment vertical="center"/>
    </xf>
    <xf numFmtId="0" fontId="84" fillId="7" borderId="18" applyNumberFormat="0" applyAlignment="0" applyProtection="0">
      <alignment vertical="center"/>
    </xf>
    <xf numFmtId="0" fontId="84" fillId="7" borderId="18" applyNumberFormat="0" applyAlignment="0" applyProtection="0">
      <alignment vertical="center"/>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1" fontId="11" fillId="0" borderId="1">
      <alignment vertical="center"/>
      <protection locked="0"/>
    </xf>
    <xf numFmtId="0" fontId="85" fillId="0" borderId="0">
      <alignment vertical="center"/>
    </xf>
    <xf numFmtId="0" fontId="85" fillId="0" borderId="0"/>
    <xf numFmtId="0" fontId="85" fillId="0" borderId="0">
      <alignment vertical="center"/>
    </xf>
    <xf numFmtId="0" fontId="86" fillId="0" borderId="0">
      <alignment vertical="center"/>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180" fontId="11" fillId="0" borderId="1">
      <alignment vertical="center"/>
      <protection locked="0"/>
    </xf>
    <xf numFmtId="0" fontId="26" fillId="0" borderId="0">
      <alignment vertical="center"/>
    </xf>
    <xf numFmtId="0" fontId="26" fillId="0" borderId="0"/>
    <xf numFmtId="0" fontId="26" fillId="0" borderId="0">
      <alignment vertical="center"/>
    </xf>
    <xf numFmtId="0" fontId="34" fillId="0" borderId="0">
      <alignment vertical="center"/>
    </xf>
    <xf numFmtId="0" fontId="36" fillId="42" borderId="0" applyNumberFormat="0" applyBorder="0" applyAlignment="0" applyProtection="0">
      <alignment vertical="center"/>
    </xf>
    <xf numFmtId="0" fontId="36" fillId="33" borderId="0" applyNumberFormat="0" applyBorder="0" applyAlignment="0" applyProtection="0">
      <alignment vertical="center"/>
    </xf>
    <xf numFmtId="0" fontId="36" fillId="44" borderId="0" applyNumberFormat="0" applyBorder="0" applyAlignment="0" applyProtection="0">
      <alignment vertical="center"/>
    </xf>
    <xf numFmtId="0" fontId="36" fillId="49"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6" fillId="35" borderId="0" applyNumberFormat="0" applyBorder="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36" fillId="42" borderId="0" applyNumberFormat="0" applyBorder="0" applyAlignment="0" applyProtection="0">
      <alignment vertical="center"/>
    </xf>
    <xf numFmtId="0" fontId="36" fillId="49" borderId="0" applyNumberFormat="0" applyBorder="0" applyAlignment="0" applyProtection="0">
      <alignment vertical="center"/>
    </xf>
    <xf numFmtId="0" fontId="36" fillId="39" borderId="0" applyNumberFormat="0" applyBorder="0" applyAlignment="0" applyProtection="0">
      <alignment vertical="center"/>
    </xf>
    <xf numFmtId="43" fontId="17" fillId="0" borderId="0" applyFont="0" applyFill="0" applyBorder="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17"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1" borderId="22" applyNumberFormat="0" applyFont="0" applyAlignment="0" applyProtection="0">
      <alignment vertical="center"/>
    </xf>
    <xf numFmtId="0" fontId="2" fillId="11"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2" fillId="12"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17" fillId="11" borderId="22" applyNumberFormat="0" applyFont="0" applyAlignment="0" applyProtection="0">
      <alignment vertical="center"/>
    </xf>
    <xf numFmtId="0" fontId="23" fillId="0" borderId="0"/>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2" fillId="0" borderId="0">
      <alignment vertical="center"/>
    </xf>
    <xf numFmtId="0" fontId="2" fillId="0" borderId="0">
      <alignment vertical="center"/>
    </xf>
    <xf numFmtId="0" fontId="2" fillId="0" borderId="0">
      <alignment vertical="center"/>
    </xf>
    <xf numFmtId="0" fontId="90" fillId="0" borderId="0">
      <alignment vertical="center"/>
    </xf>
    <xf numFmtId="0" fontId="26" fillId="0" borderId="0">
      <alignment vertical="center"/>
    </xf>
    <xf numFmtId="0" fontId="26" fillId="0" borderId="0">
      <alignment vertical="center"/>
    </xf>
    <xf numFmtId="0" fontId="2"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1"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1" borderId="0" applyNumberFormat="0" applyBorder="0" applyAlignment="0" applyProtection="0">
      <alignment vertical="center"/>
    </xf>
    <xf numFmtId="0" fontId="37" fillId="33"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1" borderId="0" applyNumberFormat="0" applyBorder="0" applyAlignment="0" applyProtection="0">
      <alignment vertical="center"/>
    </xf>
    <xf numFmtId="0" fontId="37" fillId="3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6"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6" fillId="23" borderId="0" applyNumberFormat="0" applyBorder="0" applyAlignment="0" applyProtection="0">
      <alignment vertical="center"/>
    </xf>
    <xf numFmtId="0" fontId="37"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6" fillId="23" borderId="0" applyNumberFormat="0" applyBorder="0" applyAlignment="0" applyProtection="0">
      <alignment vertical="center"/>
    </xf>
    <xf numFmtId="0" fontId="37" fillId="23"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6" fillId="27"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6" fillId="27" borderId="0" applyNumberFormat="0" applyBorder="0" applyAlignment="0" applyProtection="0">
      <alignment vertical="center"/>
    </xf>
    <xf numFmtId="0" fontId="37" fillId="2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36" fillId="27" borderId="0" applyNumberFormat="0" applyBorder="0" applyAlignment="0" applyProtection="0">
      <alignment vertical="center"/>
    </xf>
    <xf numFmtId="0" fontId="37" fillId="2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6" fillId="35"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6" fillId="35" borderId="0" applyNumberFormat="0" applyBorder="0" applyAlignment="0" applyProtection="0">
      <alignment vertical="center"/>
    </xf>
    <xf numFmtId="0" fontId="37" fillId="19"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6" fillId="35" borderId="0" applyNumberFormat="0" applyBorder="0" applyAlignment="0" applyProtection="0">
      <alignment vertical="center"/>
    </xf>
    <xf numFmtId="0" fontId="37" fillId="19"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3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37" borderId="0" applyNumberFormat="0" applyBorder="0" applyAlignment="0" applyProtection="0">
      <alignment vertical="center"/>
    </xf>
    <xf numFmtId="0" fontId="37" fillId="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6" fillId="3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37" borderId="0" applyNumberFormat="0" applyBorder="0" applyAlignment="0" applyProtection="0">
      <alignment vertical="center"/>
    </xf>
    <xf numFmtId="0" fontId="37" fillId="7" borderId="0" applyNumberFormat="0" applyBorder="0" applyAlignment="0" applyProtection="0">
      <alignment vertical="center"/>
    </xf>
    <xf numFmtId="181" fontId="38" fillId="0" borderId="0" applyFill="0" applyBorder="0" applyAlignment="0">
      <alignment vertical="center"/>
    </xf>
    <xf numFmtId="182" fontId="40" fillId="0" borderId="0">
      <alignment vertical="center"/>
    </xf>
    <xf numFmtId="186" fontId="40" fillId="0" borderId="0">
      <alignment vertical="center"/>
    </xf>
    <xf numFmtId="0" fontId="42" fillId="0" borderId="0" applyProtection="0">
      <alignment vertical="center"/>
    </xf>
    <xf numFmtId="187" fontId="40" fillId="0" borderId="0">
      <alignment vertical="center"/>
    </xf>
    <xf numFmtId="2" fontId="42" fillId="0" borderId="0" applyProtection="0">
      <alignment vertical="center"/>
    </xf>
    <xf numFmtId="0" fontId="44" fillId="0" borderId="7" applyNumberFormat="0" applyAlignment="0" applyProtection="0">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4" fillId="0" borderId="4">
      <alignment horizontal="left" vertical="center"/>
    </xf>
    <xf numFmtId="0" fontId="46" fillId="0" borderId="0" applyProtection="0">
      <alignment vertical="center"/>
    </xf>
    <xf numFmtId="0" fontId="44" fillId="0" borderId="0" applyProtection="0">
      <alignment vertical="center"/>
    </xf>
    <xf numFmtId="37" fontId="48" fillId="0" borderId="0">
      <alignment vertical="center"/>
    </xf>
    <xf numFmtId="0" fontId="42" fillId="0" borderId="27" applyProtection="0">
      <alignment vertical="center"/>
    </xf>
    <xf numFmtId="0" fontId="42" fillId="0" borderId="27" applyProtection="0">
      <alignment vertical="center"/>
    </xf>
    <xf numFmtId="0" fontId="42" fillId="0" borderId="27" applyProtection="0">
      <alignment vertical="center"/>
    </xf>
    <xf numFmtId="0" fontId="42" fillId="0" borderId="27" applyProtection="0">
      <alignment vertical="center"/>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11" fillId="0" borderId="23">
      <alignment horizontal="distributed" vertical="center" wrapText="1"/>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2" fillId="0" borderId="0">
      <alignment vertical="center"/>
    </xf>
    <xf numFmtId="0" fontId="23" fillId="0" borderId="0">
      <alignment vertical="center"/>
    </xf>
    <xf numFmtId="0" fontId="2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3" fillId="0" borderId="0"/>
    <xf numFmtId="0" fontId="26" fillId="0" borderId="0"/>
    <xf numFmtId="0" fontId="26" fillId="0" borderId="0"/>
    <xf numFmtId="0" fontId="26" fillId="0" borderId="0"/>
    <xf numFmtId="0" fontId="26" fillId="0" borderId="0"/>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9" fontId="2" fillId="0" borderId="0" applyFont="0" applyFill="0" applyBorder="0" applyAlignment="0" applyProtection="0">
      <alignment vertical="center"/>
    </xf>
    <xf numFmtId="189" fontId="2" fillId="0" borderId="0" applyFont="0" applyFill="0" applyBorder="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19"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4" fillId="2" borderId="18"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5"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5" fillId="40" borderId="19" applyNumberFormat="0" applyAlignment="0" applyProtection="0">
      <alignment vertical="center"/>
    </xf>
    <xf numFmtId="0" fontId="76"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5"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6" fillId="40" borderId="19" applyNumberFormat="0" applyAlignment="0" applyProtection="0">
      <alignment vertical="center"/>
    </xf>
    <xf numFmtId="0" fontId="75" fillId="40" borderId="19" applyNumberFormat="0" applyAlignment="0" applyProtection="0">
      <alignment vertical="center"/>
    </xf>
    <xf numFmtId="0" fontId="76" fillId="40" borderId="19" applyNumberFormat="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4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42" borderId="0" applyNumberFormat="0" applyBorder="0" applyAlignment="0" applyProtection="0">
      <alignment vertical="center"/>
    </xf>
    <xf numFmtId="0" fontId="37" fillId="3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42" borderId="0" applyNumberFormat="0" applyBorder="0" applyAlignment="0" applyProtection="0">
      <alignment vertical="center"/>
    </xf>
    <xf numFmtId="0" fontId="37" fillId="33"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6"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6" fillId="44" borderId="0" applyNumberFormat="0" applyBorder="0" applyAlignment="0" applyProtection="0">
      <alignment vertical="center"/>
    </xf>
    <xf numFmtId="0" fontId="37"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6" fillId="44" borderId="0" applyNumberFormat="0" applyBorder="0" applyAlignment="0" applyProtection="0">
      <alignment vertical="center"/>
    </xf>
    <xf numFmtId="0" fontId="37" fillId="44"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6"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6" fillId="39" borderId="0" applyNumberFormat="0" applyBorder="0" applyAlignment="0" applyProtection="0">
      <alignment vertical="center"/>
    </xf>
    <xf numFmtId="0" fontId="37"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6" fillId="39" borderId="0" applyNumberFormat="0" applyBorder="0" applyAlignment="0" applyProtection="0">
      <alignment vertical="center"/>
    </xf>
    <xf numFmtId="0" fontId="37" fillId="39"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6" fillId="35"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6" fillId="35" borderId="0" applyNumberFormat="0" applyBorder="0" applyAlignment="0" applyProtection="0">
      <alignment vertical="center"/>
    </xf>
    <xf numFmtId="0" fontId="37" fillId="47"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6" fillId="35" borderId="0" applyNumberFormat="0" applyBorder="0" applyAlignment="0" applyProtection="0">
      <alignment vertical="center"/>
    </xf>
    <xf numFmtId="0" fontId="37" fillId="47"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6"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6" fillId="49" borderId="0" applyNumberFormat="0" applyBorder="0" applyAlignment="0" applyProtection="0">
      <alignment vertical="center"/>
    </xf>
    <xf numFmtId="0" fontId="37"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6" fillId="49" borderId="0" applyNumberFormat="0" applyBorder="0" applyAlignment="0" applyProtection="0">
      <alignment vertical="center"/>
    </xf>
    <xf numFmtId="0" fontId="37" fillId="49"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2" fillId="25" borderId="0" applyNumberFormat="0" applyBorder="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19"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3" fillId="2" borderId="28"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0" fontId="84" fillId="7" borderId="29" applyNumberFormat="0" applyAlignment="0" applyProtection="0">
      <alignment vertical="center"/>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1" fontId="11" fillId="0" borderId="30">
      <alignment vertical="center"/>
      <protection locked="0"/>
    </xf>
    <xf numFmtId="0" fontId="85" fillId="0" borderId="0">
      <alignment vertical="center"/>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180" fontId="11" fillId="0" borderId="30">
      <alignment vertical="center"/>
      <protection locked="0"/>
    </xf>
    <xf numFmtId="0" fontId="26" fillId="0" borderId="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17"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11" borderId="31" applyNumberFormat="0" applyFont="0" applyAlignment="0" applyProtection="0">
      <alignment vertical="center"/>
    </xf>
    <xf numFmtId="0" fontId="2" fillId="0" borderId="0">
      <alignment vertical="center"/>
    </xf>
    <xf numFmtId="0" fontId="2" fillId="0" borderId="0">
      <alignment vertical="center"/>
    </xf>
    <xf numFmtId="0" fontId="104" fillId="0" borderId="0">
      <alignment vertical="center"/>
    </xf>
    <xf numFmtId="0" fontId="2" fillId="0" borderId="0"/>
    <xf numFmtId="0" fontId="17" fillId="0" borderId="0"/>
    <xf numFmtId="41" fontId="2" fillId="0" borderId="0" applyFont="0" applyFill="0" applyBorder="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23" fillId="0" borderId="0"/>
    <xf numFmtId="0" fontId="23" fillId="0" borderId="0"/>
    <xf numFmtId="0" fontId="23" fillId="0" borderId="0"/>
    <xf numFmtId="0" fontId="23" fillId="0" borderId="0">
      <alignment vertical="center"/>
    </xf>
    <xf numFmtId="0" fontId="90" fillId="0" borderId="0">
      <alignment vertical="center"/>
    </xf>
    <xf numFmtId="0" fontId="23" fillId="0" borderId="0">
      <alignment vertical="center"/>
    </xf>
    <xf numFmtId="0" fontId="2" fillId="0" borderId="0"/>
    <xf numFmtId="0" fontId="2" fillId="0" borderId="0">
      <alignment vertical="center"/>
    </xf>
    <xf numFmtId="0" fontId="21" fillId="0" borderId="0">
      <alignment vertical="center"/>
    </xf>
  </cellStyleXfs>
  <cellXfs count="373">
    <xf numFmtId="0" fontId="0" fillId="0" borderId="0" xfId="0">
      <alignment vertical="center"/>
    </xf>
    <xf numFmtId="176" fontId="11" fillId="0" borderId="1" xfId="4" applyNumberFormat="1" applyFont="1" applyBorder="1" applyAlignment="1" applyProtection="1">
      <alignment horizontal="left" vertical="center"/>
      <protection locked="0"/>
    </xf>
    <xf numFmtId="176" fontId="12" fillId="0" borderId="1" xfId="4" applyNumberFormat="1" applyFont="1" applyBorder="1" applyAlignment="1" applyProtection="1">
      <alignment vertical="center"/>
      <protection locked="0"/>
    </xf>
    <xf numFmtId="176" fontId="12" fillId="2" borderId="1" xfId="2" applyNumberFormat="1" applyFont="1" applyFill="1" applyBorder="1" applyAlignment="1" applyProtection="1">
      <alignment horizontal="center" vertical="center" wrapText="1"/>
      <protection locked="0"/>
    </xf>
    <xf numFmtId="177" fontId="11" fillId="0" borderId="1" xfId="5" applyNumberFormat="1" applyFont="1" applyFill="1" applyBorder="1" applyAlignment="1">
      <alignment vertical="center"/>
    </xf>
    <xf numFmtId="0" fontId="2" fillId="0" borderId="0" xfId="12" applyFont="1" applyAlignment="1">
      <alignment vertical="center"/>
    </xf>
    <xf numFmtId="0" fontId="2" fillId="0" borderId="0" xfId="12" applyAlignment="1">
      <alignment vertical="center"/>
    </xf>
    <xf numFmtId="0" fontId="9" fillId="0" borderId="0" xfId="12" applyFont="1" applyAlignment="1">
      <alignment vertical="center"/>
    </xf>
    <xf numFmtId="0" fontId="11" fillId="0" borderId="0" xfId="12" applyFont="1" applyAlignment="1">
      <alignment horizontal="right" vertical="center"/>
    </xf>
    <xf numFmtId="0" fontId="13" fillId="0" borderId="0" xfId="12" applyFont="1" applyAlignment="1">
      <alignment vertical="center"/>
    </xf>
    <xf numFmtId="0" fontId="28" fillId="0" borderId="0" xfId="7" applyFont="1" applyBorder="1" applyAlignment="1">
      <alignment vertical="center"/>
    </xf>
    <xf numFmtId="0" fontId="28" fillId="0" borderId="0" xfId="7" applyFont="1" applyBorder="1" applyAlignment="1">
      <alignment horizontal="right" vertical="center"/>
    </xf>
    <xf numFmtId="0" fontId="18" fillId="0" borderId="1" xfId="7" applyFont="1" applyBorder="1" applyAlignment="1">
      <alignment horizontal="center" vertical="center" wrapText="1"/>
    </xf>
    <xf numFmtId="0" fontId="20" fillId="0" borderId="1" xfId="12" applyFont="1" applyBorder="1" applyAlignment="1">
      <alignment horizontal="center" vertical="center" wrapText="1"/>
    </xf>
    <xf numFmtId="177" fontId="13" fillId="0" borderId="0" xfId="12" applyNumberFormat="1" applyFont="1" applyAlignment="1">
      <alignment vertical="center"/>
    </xf>
    <xf numFmtId="177" fontId="2" fillId="0" borderId="0" xfId="12" applyNumberFormat="1" applyAlignment="1">
      <alignment vertical="center"/>
    </xf>
    <xf numFmtId="0" fontId="17" fillId="0" borderId="0" xfId="7" applyBorder="1" applyAlignment="1">
      <alignment vertical="center"/>
    </xf>
    <xf numFmtId="0" fontId="2" fillId="0" borderId="0" xfId="28" applyAlignment="1">
      <alignment vertical="center"/>
    </xf>
    <xf numFmtId="0" fontId="2" fillId="0" borderId="0" xfId="28" applyFill="1" applyAlignment="1">
      <alignment vertical="center"/>
    </xf>
    <xf numFmtId="0" fontId="9" fillId="0" borderId="0" xfId="28" applyFont="1" applyAlignment="1">
      <alignment vertical="center"/>
    </xf>
    <xf numFmtId="0" fontId="29" fillId="0" borderId="0" xfId="29" applyFont="1" applyAlignment="1">
      <alignment vertical="center"/>
    </xf>
    <xf numFmtId="0" fontId="2" fillId="0" borderId="0" xfId="29" applyAlignment="1">
      <alignment vertical="center"/>
    </xf>
    <xf numFmtId="0" fontId="11" fillId="0" borderId="0" xfId="28" applyFont="1" applyAlignment="1">
      <alignment vertical="center"/>
    </xf>
    <xf numFmtId="0" fontId="11" fillId="0" borderId="0" xfId="28" applyFont="1" applyFill="1" applyAlignment="1">
      <alignment vertical="center"/>
    </xf>
    <xf numFmtId="0" fontId="2" fillId="0" borderId="0" xfId="5067" applyFont="1" applyAlignment="1">
      <alignment horizontal="center" vertical="center"/>
    </xf>
    <xf numFmtId="0" fontId="17" fillId="0" borderId="0" xfId="7" applyFont="1" applyBorder="1" applyAlignment="1">
      <alignment horizontal="right" vertical="center"/>
    </xf>
    <xf numFmtId="0" fontId="18" fillId="0" borderId="0" xfId="7" applyFont="1" applyBorder="1" applyAlignment="1">
      <alignment horizontal="center" vertical="center"/>
    </xf>
    <xf numFmtId="177" fontId="19" fillId="0" borderId="0" xfId="12" applyNumberFormat="1" applyFont="1" applyBorder="1" applyAlignment="1">
      <alignment vertical="center"/>
    </xf>
    <xf numFmtId="0" fontId="19" fillId="0" borderId="0" xfId="12" applyFont="1" applyBorder="1" applyAlignment="1">
      <alignment vertical="center"/>
    </xf>
    <xf numFmtId="0" fontId="0" fillId="0" borderId="0" xfId="29" applyFont="1" applyFill="1" applyAlignment="1">
      <alignment vertical="center"/>
    </xf>
    <xf numFmtId="178" fontId="0" fillId="0" borderId="0" xfId="29" applyNumberFormat="1" applyFont="1" applyFill="1" applyAlignment="1">
      <alignment vertical="center"/>
    </xf>
    <xf numFmtId="0" fontId="9" fillId="0" borderId="0" xfId="29" applyFont="1" applyFill="1" applyAlignment="1">
      <alignment vertical="center"/>
    </xf>
    <xf numFmtId="0" fontId="29" fillId="0" borderId="0" xfId="29" applyFont="1" applyFill="1" applyAlignment="1">
      <alignment vertical="center"/>
    </xf>
    <xf numFmtId="178" fontId="11" fillId="0" borderId="0" xfId="29" applyNumberFormat="1" applyFont="1" applyFill="1" applyAlignment="1">
      <alignment horizontal="right" vertical="center"/>
    </xf>
    <xf numFmtId="0" fontId="13" fillId="0" borderId="0" xfId="29" applyFont="1" applyFill="1" applyAlignment="1">
      <alignment horizontal="center" vertical="center"/>
    </xf>
    <xf numFmtId="0" fontId="10" fillId="0" borderId="1" xfId="12" applyFont="1" applyFill="1" applyBorder="1" applyAlignment="1">
      <alignment horizontal="center" vertical="center" wrapText="1"/>
    </xf>
    <xf numFmtId="0" fontId="11" fillId="0" borderId="0" xfId="29" applyFont="1" applyFill="1" applyAlignment="1">
      <alignment vertical="center"/>
    </xf>
    <xf numFmtId="0" fontId="12" fillId="0" borderId="0" xfId="29" applyFont="1" applyFill="1" applyAlignment="1">
      <alignment vertical="center"/>
    </xf>
    <xf numFmtId="0" fontId="13" fillId="0" borderId="0" xfId="29" applyFont="1" applyFill="1" applyAlignment="1">
      <alignment vertical="center"/>
    </xf>
    <xf numFmtId="0" fontId="24" fillId="0" borderId="0" xfId="12" applyFont="1" applyAlignment="1">
      <alignment vertical="center"/>
    </xf>
    <xf numFmtId="177" fontId="24" fillId="0" borderId="0" xfId="12" applyNumberFormat="1" applyFont="1" applyAlignment="1">
      <alignment vertical="center"/>
    </xf>
    <xf numFmtId="0" fontId="11" fillId="0" borderId="1" xfId="4" applyNumberFormat="1" applyFont="1" applyFill="1" applyBorder="1" applyAlignment="1" applyProtection="1">
      <alignment horizontal="right" vertical="center"/>
      <protection locked="0"/>
    </xf>
    <xf numFmtId="0" fontId="2" fillId="0" borderId="0" xfId="12" applyFont="1" applyFill="1" applyAlignment="1">
      <alignment vertical="center"/>
    </xf>
    <xf numFmtId="0" fontId="0" fillId="0" borderId="0" xfId="28" applyNumberFormat="1" applyFont="1" applyFill="1" applyBorder="1" applyAlignment="1" applyProtection="1">
      <alignment vertical="center"/>
    </xf>
    <xf numFmtId="0" fontId="0" fillId="0" borderId="0" xfId="8" applyFont="1" applyFill="1" applyAlignment="1">
      <alignment vertical="center"/>
    </xf>
    <xf numFmtId="0" fontId="2" fillId="0" borderId="0" xfId="8" applyFont="1" applyFill="1" applyAlignment="1">
      <alignment vertical="center"/>
    </xf>
    <xf numFmtId="0" fontId="2" fillId="3" borderId="0" xfId="12" applyFont="1" applyFill="1" applyAlignment="1">
      <alignment vertical="center"/>
    </xf>
    <xf numFmtId="0" fontId="9" fillId="0" borderId="0" xfId="12" applyFont="1" applyFill="1" applyAlignment="1">
      <alignment vertical="center"/>
    </xf>
    <xf numFmtId="0" fontId="5" fillId="0" borderId="0" xfId="8" applyFont="1" applyFill="1" applyAlignment="1">
      <alignment vertical="center"/>
    </xf>
    <xf numFmtId="0" fontId="11" fillId="0" borderId="0" xfId="12" applyFont="1" applyFill="1" applyAlignment="1">
      <alignment horizontal="right" vertical="center"/>
    </xf>
    <xf numFmtId="0" fontId="10" fillId="0" borderId="3" xfId="8" applyFont="1" applyFill="1" applyBorder="1" applyAlignment="1">
      <alignment horizontal="center" vertical="center" wrapText="1"/>
    </xf>
    <xf numFmtId="0" fontId="10" fillId="0" borderId="1" xfId="8" applyFont="1" applyFill="1" applyBorder="1" applyAlignment="1">
      <alignment horizontal="center" vertical="center" wrapText="1"/>
    </xf>
    <xf numFmtId="0" fontId="13" fillId="0" borderId="0" xfId="12" applyFont="1" applyFill="1" applyAlignment="1">
      <alignment vertical="center"/>
    </xf>
    <xf numFmtId="1" fontId="16" fillId="0" borderId="3" xfId="8" applyNumberFormat="1" applyFont="1" applyFill="1" applyBorder="1" applyAlignment="1" applyProtection="1">
      <alignment horizontal="left" vertical="center"/>
      <protection locked="0"/>
    </xf>
    <xf numFmtId="0" fontId="16" fillId="0" borderId="3" xfId="8" applyFont="1" applyFill="1" applyBorder="1" applyAlignment="1">
      <alignment horizontal="left" vertical="center"/>
    </xf>
    <xf numFmtId="1" fontId="16" fillId="0" borderId="3" xfId="8" applyNumberFormat="1" applyFont="1" applyFill="1" applyBorder="1" applyAlignment="1" applyProtection="1">
      <alignment vertical="center"/>
      <protection locked="0"/>
    </xf>
    <xf numFmtId="177" fontId="2" fillId="0" borderId="0" xfId="12" applyNumberFormat="1" applyFont="1" applyFill="1" applyAlignment="1">
      <alignment vertical="center"/>
    </xf>
    <xf numFmtId="0" fontId="17" fillId="0" borderId="0" xfId="7" applyFont="1" applyFill="1" applyBorder="1" applyAlignment="1">
      <alignment vertical="center"/>
    </xf>
    <xf numFmtId="0" fontId="28" fillId="0" borderId="0" xfId="7" applyFont="1" applyFill="1" applyBorder="1" applyAlignment="1">
      <alignment vertical="center"/>
    </xf>
    <xf numFmtId="0" fontId="27" fillId="0" borderId="23" xfId="28" applyNumberFormat="1" applyFont="1" applyFill="1" applyBorder="1" applyAlignment="1" applyProtection="1">
      <alignment horizontal="center" vertical="center" wrapText="1"/>
    </xf>
    <xf numFmtId="0" fontId="17" fillId="0" borderId="0" xfId="7" applyFont="1" applyFill="1" applyBorder="1" applyAlignment="1">
      <alignment horizontal="right" vertical="center"/>
    </xf>
    <xf numFmtId="0" fontId="0" fillId="0" borderId="0" xfId="8" applyFont="1"/>
    <xf numFmtId="0" fontId="2" fillId="0" borderId="0" xfId="8"/>
    <xf numFmtId="0" fontId="15" fillId="0" borderId="0" xfId="12" applyFont="1" applyAlignment="1">
      <alignment horizontal="right" vertical="center"/>
    </xf>
    <xf numFmtId="0" fontId="10" fillId="0" borderId="1" xfId="12" applyFont="1" applyBorder="1" applyAlignment="1">
      <alignment horizontal="center" vertical="center" wrapText="1"/>
    </xf>
    <xf numFmtId="0" fontId="18" fillId="0" borderId="3" xfId="7" applyFont="1" applyBorder="1">
      <alignment vertical="center"/>
    </xf>
    <xf numFmtId="0" fontId="21" fillId="0" borderId="3" xfId="7" applyFont="1" applyBorder="1">
      <alignment vertical="center"/>
    </xf>
    <xf numFmtId="1" fontId="16" fillId="0" borderId="1" xfId="8" applyNumberFormat="1" applyFont="1" applyFill="1" applyBorder="1" applyAlignment="1">
      <alignment vertical="center" wrapText="1"/>
    </xf>
    <xf numFmtId="0" fontId="92" fillId="0" borderId="0" xfId="12" applyFont="1" applyAlignment="1">
      <alignment vertical="center"/>
    </xf>
    <xf numFmtId="0" fontId="19" fillId="0" borderId="3" xfId="8" applyFont="1" applyFill="1" applyBorder="1" applyAlignment="1">
      <alignment horizontal="center" vertical="center"/>
    </xf>
    <xf numFmtId="1" fontId="19" fillId="0" borderId="3" xfId="8" applyNumberFormat="1" applyFont="1" applyFill="1" applyBorder="1" applyAlignment="1" applyProtection="1">
      <alignment vertical="center"/>
      <protection locked="0"/>
    </xf>
    <xf numFmtId="1" fontId="16" fillId="0" borderId="3" xfId="8" applyNumberFormat="1" applyFont="1" applyFill="1" applyBorder="1" applyAlignment="1" applyProtection="1">
      <alignment horizontal="left" vertical="center" indent="1"/>
      <protection locked="0"/>
    </xf>
    <xf numFmtId="176" fontId="11" fillId="0" borderId="0" xfId="11894" applyNumberFormat="1" applyFont="1" applyFill="1" applyBorder="1" applyAlignment="1" applyProtection="1">
      <alignment vertical="center" wrapText="1"/>
      <protection locked="0"/>
    </xf>
    <xf numFmtId="0" fontId="0" fillId="0" borderId="0" xfId="5067" applyFont="1" applyAlignment="1">
      <alignment horizontal="center" vertical="center"/>
    </xf>
    <xf numFmtId="0" fontId="17" fillId="0" borderId="0" xfId="7" applyFont="1" applyBorder="1" applyAlignment="1">
      <alignment horizontal="right" vertical="top"/>
    </xf>
    <xf numFmtId="0" fontId="2" fillId="0" borderId="0" xfId="4788" applyAlignment="1">
      <alignment horizontal="center" vertical="center"/>
    </xf>
    <xf numFmtId="0" fontId="11" fillId="0" borderId="0" xfId="4788" applyFont="1" applyAlignment="1">
      <alignment horizontal="right" vertical="center"/>
    </xf>
    <xf numFmtId="0" fontId="10" fillId="0" borderId="1" xfId="4788" applyFont="1" applyBorder="1" applyAlignment="1">
      <alignment horizontal="center" vertical="center"/>
    </xf>
    <xf numFmtId="0" fontId="12" fillId="0" borderId="1" xfId="4788" applyFont="1" applyBorder="1" applyAlignment="1">
      <alignment horizontal="center" vertical="center"/>
    </xf>
    <xf numFmtId="0" fontId="11" fillId="0" borderId="1" xfId="4788" applyFont="1" applyBorder="1" applyAlignment="1">
      <alignment horizontal="left" vertical="center"/>
    </xf>
    <xf numFmtId="177" fontId="11" fillId="0" borderId="1" xfId="4788" applyNumberFormat="1" applyFont="1" applyFill="1" applyBorder="1" applyAlignment="1">
      <alignment vertical="center"/>
    </xf>
    <xf numFmtId="177" fontId="12" fillId="0" borderId="1" xfId="4788" applyNumberFormat="1" applyFont="1" applyBorder="1" applyAlignment="1">
      <alignment vertical="center"/>
    </xf>
    <xf numFmtId="0" fontId="11" fillId="0" borderId="0" xfId="12" applyFont="1" applyAlignment="1">
      <alignment horizontal="right" vertical="top" wrapText="1"/>
    </xf>
    <xf numFmtId="0" fontId="20" fillId="0" borderId="1" xfId="8" applyFont="1" applyFill="1" applyBorder="1" applyAlignment="1">
      <alignment horizontal="center" vertical="center" wrapText="1"/>
    </xf>
    <xf numFmtId="0" fontId="20" fillId="0" borderId="1" xfId="12" applyFont="1" applyBorder="1" applyAlignment="1">
      <alignment vertical="center"/>
    </xf>
    <xf numFmtId="0" fontId="11" fillId="0" borderId="1" xfId="12" applyFont="1" applyBorder="1" applyAlignment="1">
      <alignment vertical="center"/>
    </xf>
    <xf numFmtId="0" fontId="14" fillId="0" borderId="1" xfId="12" applyFont="1" applyBorder="1" applyAlignment="1">
      <alignment vertical="center"/>
    </xf>
    <xf numFmtId="0" fontId="11" fillId="0" borderId="1" xfId="12" applyFont="1" applyBorder="1" applyAlignment="1">
      <alignment vertical="center" wrapText="1"/>
    </xf>
    <xf numFmtId="0" fontId="67" fillId="0" borderId="0" xfId="4308">
      <alignment vertical="center"/>
    </xf>
    <xf numFmtId="0" fontId="21" fillId="0" borderId="1" xfId="4220" applyFont="1" applyFill="1" applyBorder="1" applyAlignment="1">
      <alignment horizontal="left" vertical="center"/>
    </xf>
    <xf numFmtId="0" fontId="18" fillId="0" borderId="1" xfId="4308" applyFont="1" applyFill="1" applyBorder="1" applyAlignment="1">
      <alignment horizontal="center" vertical="center"/>
    </xf>
    <xf numFmtId="0" fontId="30" fillId="0" borderId="1" xfId="4308" applyFont="1" applyFill="1" applyBorder="1" applyAlignment="1">
      <alignment horizontal="center" vertical="center"/>
    </xf>
    <xf numFmtId="0" fontId="94" fillId="0" borderId="0" xfId="4308" applyFont="1">
      <alignment vertical="center"/>
    </xf>
    <xf numFmtId="0" fontId="67" fillId="0" borderId="0" xfId="4300">
      <alignment vertical="center"/>
    </xf>
    <xf numFmtId="0" fontId="94" fillId="0" borderId="0" xfId="4300" applyFont="1">
      <alignment vertical="center"/>
    </xf>
    <xf numFmtId="0" fontId="67" fillId="0" borderId="0" xfId="4300" applyAlignment="1">
      <alignment horizontal="left" vertical="center" wrapText="1"/>
    </xf>
    <xf numFmtId="0" fontId="17" fillId="0" borderId="0" xfId="4300" applyFont="1" applyAlignment="1">
      <alignment horizontal="right" vertical="center"/>
    </xf>
    <xf numFmtId="0" fontId="30" fillId="0" borderId="1" xfId="4300" applyFont="1" applyFill="1" applyBorder="1" applyAlignment="1">
      <alignment horizontal="center" vertical="center" wrapText="1"/>
    </xf>
    <xf numFmtId="0" fontId="18" fillId="0" borderId="1" xfId="4300" applyFont="1" applyFill="1" applyBorder="1" applyAlignment="1">
      <alignment horizontal="center" vertical="center" wrapText="1"/>
    </xf>
    <xf numFmtId="49" fontId="19" fillId="0" borderId="1" xfId="5077" applyNumberFormat="1" applyFont="1" applyBorder="1" applyAlignment="1">
      <alignment horizontal="left" vertical="center" wrapText="1"/>
    </xf>
    <xf numFmtId="0" fontId="95" fillId="0" borderId="0" xfId="4300" applyFont="1">
      <alignment vertical="center"/>
    </xf>
    <xf numFmtId="49" fontId="16" fillId="0" borderId="1" xfId="5077" applyNumberFormat="1" applyFont="1" applyBorder="1" applyAlignment="1">
      <alignment horizontal="left" vertical="center" wrapText="1" indent="1"/>
    </xf>
    <xf numFmtId="0" fontId="17" fillId="0" borderId="0" xfId="7" applyBorder="1">
      <alignment vertical="center"/>
    </xf>
    <xf numFmtId="0" fontId="2" fillId="0" borderId="0" xfId="12" applyAlignment="1"/>
    <xf numFmtId="0" fontId="17" fillId="0" borderId="0" xfId="7">
      <alignment vertical="center"/>
    </xf>
    <xf numFmtId="0" fontId="22" fillId="0" borderId="23" xfId="7" applyFont="1" applyBorder="1">
      <alignment vertical="center"/>
    </xf>
    <xf numFmtId="1" fontId="22" fillId="0" borderId="23" xfId="7" applyNumberFormat="1" applyFont="1" applyBorder="1">
      <alignment vertical="center"/>
    </xf>
    <xf numFmtId="178" fontId="2" fillId="0" borderId="0" xfId="29" applyNumberFormat="1" applyAlignment="1">
      <alignment horizontal="right" vertical="center"/>
    </xf>
    <xf numFmtId="0" fontId="91" fillId="0" borderId="0" xfId="12" applyFont="1" applyFill="1" applyAlignment="1">
      <alignment vertical="center"/>
    </xf>
    <xf numFmtId="0" fontId="96" fillId="0" borderId="0" xfId="0" applyFont="1">
      <alignment vertical="center"/>
    </xf>
    <xf numFmtId="0" fontId="88" fillId="0" borderId="23" xfId="7" applyFont="1" applyBorder="1" applyAlignment="1">
      <alignment horizontal="center" vertical="center"/>
    </xf>
    <xf numFmtId="0" fontId="5" fillId="0" borderId="23" xfId="8" applyFont="1" applyFill="1" applyBorder="1" applyAlignment="1">
      <alignment horizontal="center" vertical="center" wrapText="1"/>
    </xf>
    <xf numFmtId="0" fontId="5" fillId="0" borderId="23" xfId="12" applyFont="1" applyBorder="1" applyAlignment="1">
      <alignment horizontal="center" vertical="center" wrapText="1"/>
    </xf>
    <xf numFmtId="3" fontId="22" fillId="0" borderId="23" xfId="4987" applyNumberFormat="1" applyFont="1" applyFill="1" applyBorder="1" applyAlignment="1" applyProtection="1">
      <alignment vertical="center"/>
    </xf>
    <xf numFmtId="179" fontId="87" fillId="0" borderId="23" xfId="7" applyNumberFormat="1" applyFont="1" applyBorder="1">
      <alignment vertical="center"/>
    </xf>
    <xf numFmtId="180" fontId="87" fillId="0" borderId="23" xfId="7" applyNumberFormat="1" applyFont="1" applyBorder="1">
      <alignment vertical="center"/>
    </xf>
    <xf numFmtId="3" fontId="22" fillId="0" borderId="23" xfId="4987" applyNumberFormat="1" applyFont="1" applyFill="1" applyBorder="1" applyAlignment="1" applyProtection="1">
      <alignment horizontal="left" vertical="center" indent="1"/>
    </xf>
    <xf numFmtId="0" fontId="89" fillId="0" borderId="23" xfId="7" applyFont="1" applyBorder="1" applyAlignment="1">
      <alignment horizontal="center" vertical="center"/>
    </xf>
    <xf numFmtId="0" fontId="89" fillId="0" borderId="23" xfId="7" applyFont="1" applyBorder="1">
      <alignment vertical="center"/>
    </xf>
    <xf numFmtId="0" fontId="87" fillId="0" borderId="23" xfId="7" applyFont="1" applyBorder="1" applyAlignment="1">
      <alignment horizontal="left" vertical="center"/>
    </xf>
    <xf numFmtId="0" fontId="87" fillId="0" borderId="23" xfId="7" applyFont="1" applyBorder="1">
      <alignment vertical="center"/>
    </xf>
    <xf numFmtId="3" fontId="4" fillId="0" borderId="23" xfId="4983" applyNumberFormat="1" applyFont="1" applyFill="1" applyBorder="1" applyAlignment="1" applyProtection="1">
      <alignment vertical="center"/>
    </xf>
    <xf numFmtId="176" fontId="22" fillId="0" borderId="24" xfId="11894" applyNumberFormat="1" applyFont="1" applyFill="1" applyBorder="1" applyAlignment="1" applyProtection="1">
      <alignment horizontal="left" vertical="center"/>
      <protection locked="0"/>
    </xf>
    <xf numFmtId="176" fontId="22" fillId="0" borderId="24" xfId="11894" applyNumberFormat="1" applyFont="1" applyFill="1" applyBorder="1" applyAlignment="1" applyProtection="1">
      <alignment horizontal="left" vertical="center" wrapText="1"/>
      <protection locked="0"/>
    </xf>
    <xf numFmtId="3" fontId="97" fillId="0" borderId="23" xfId="4983" applyNumberFormat="1" applyFont="1" applyFill="1" applyBorder="1" applyAlignment="1" applyProtection="1">
      <alignment vertical="center" wrapText="1"/>
    </xf>
    <xf numFmtId="0" fontId="98" fillId="0" borderId="23" xfId="7" applyFont="1" applyBorder="1">
      <alignment vertical="center"/>
    </xf>
    <xf numFmtId="3" fontId="97" fillId="0" borderId="23" xfId="4983" applyNumberFormat="1" applyFont="1" applyFill="1" applyBorder="1" applyAlignment="1" applyProtection="1">
      <alignment vertical="center"/>
    </xf>
    <xf numFmtId="0" fontId="87" fillId="0" borderId="23" xfId="7" applyFont="1" applyBorder="1" applyAlignment="1">
      <alignment horizontal="left" vertical="center" indent="2"/>
    </xf>
    <xf numFmtId="0" fontId="10" fillId="0" borderId="23" xfId="12" applyFont="1" applyFill="1" applyBorder="1" applyAlignment="1">
      <alignment horizontal="center" vertical="center" wrapText="1"/>
    </xf>
    <xf numFmtId="0" fontId="5" fillId="0" borderId="23" xfId="12" applyFont="1" applyBorder="1" applyAlignment="1">
      <alignment horizontal="center" vertical="center"/>
    </xf>
    <xf numFmtId="177" fontId="87" fillId="0" borderId="23" xfId="7" applyNumberFormat="1" applyFont="1" applyBorder="1">
      <alignment vertical="center"/>
    </xf>
    <xf numFmtId="177" fontId="2" fillId="0" borderId="23" xfId="12" applyNumberFormat="1" applyFont="1" applyBorder="1" applyAlignment="1">
      <alignment vertical="center"/>
    </xf>
    <xf numFmtId="177" fontId="89" fillId="0" borderId="23" xfId="7" applyNumberFormat="1" applyFont="1" applyBorder="1">
      <alignment vertical="center"/>
    </xf>
    <xf numFmtId="0" fontId="18" fillId="0" borderId="23" xfId="7" applyFont="1" applyBorder="1" applyAlignment="1">
      <alignment horizontal="center" vertical="center" wrapText="1"/>
    </xf>
    <xf numFmtId="0" fontId="20" fillId="0" borderId="23" xfId="12" applyFont="1" applyBorder="1" applyAlignment="1">
      <alignment horizontal="center" vertical="center" wrapText="1"/>
    </xf>
    <xf numFmtId="0" fontId="18" fillId="0" borderId="23" xfId="7" applyFont="1" applyBorder="1" applyAlignment="1">
      <alignment vertical="center"/>
    </xf>
    <xf numFmtId="177" fontId="18" fillId="0" borderId="23" xfId="7" applyNumberFormat="1" applyFont="1" applyBorder="1" applyAlignment="1">
      <alignment vertical="center"/>
    </xf>
    <xf numFmtId="0" fontId="21" fillId="0" borderId="23" xfId="7" applyFont="1" applyBorder="1" applyAlignment="1">
      <alignment horizontal="left" vertical="center"/>
    </xf>
    <xf numFmtId="177" fontId="21" fillId="0" borderId="23" xfId="7" applyNumberFormat="1" applyFont="1" applyBorder="1">
      <alignment vertical="center"/>
    </xf>
    <xf numFmtId="0" fontId="21" fillId="0" borderId="23" xfId="7" applyFont="1" applyBorder="1" applyAlignment="1">
      <alignment vertical="center"/>
    </xf>
    <xf numFmtId="177" fontId="21" fillId="0" borderId="23" xfId="7" applyNumberFormat="1" applyFont="1" applyBorder="1" applyAlignment="1">
      <alignment vertical="center"/>
    </xf>
    <xf numFmtId="177" fontId="89" fillId="0" borderId="23" xfId="7" applyNumberFormat="1" applyFont="1" applyBorder="1" applyAlignment="1">
      <alignment vertical="center"/>
    </xf>
    <xf numFmtId="0" fontId="21" fillId="3" borderId="23" xfId="7" applyFont="1" applyFill="1" applyBorder="1" applyAlignment="1">
      <alignment vertical="center"/>
    </xf>
    <xf numFmtId="0" fontId="18" fillId="0" borderId="23" xfId="7" applyFont="1" applyBorder="1" applyAlignment="1">
      <alignment horizontal="left" vertical="center" wrapText="1"/>
    </xf>
    <xf numFmtId="0" fontId="21" fillId="0" borderId="23" xfId="7" applyFont="1" applyBorder="1" applyAlignment="1">
      <alignment horizontal="left" vertical="center" wrapText="1"/>
    </xf>
    <xf numFmtId="49" fontId="19" fillId="0" borderId="23" xfId="14" applyNumberFormat="1" applyFont="1" applyBorder="1" applyAlignment="1">
      <alignment vertical="center"/>
    </xf>
    <xf numFmtId="49" fontId="16" fillId="0" borderId="23" xfId="14" applyNumberFormat="1" applyFont="1" applyBorder="1" applyAlignment="1">
      <alignment vertical="center"/>
    </xf>
    <xf numFmtId="49" fontId="16" fillId="0" borderId="23" xfId="14" applyNumberFormat="1" applyFont="1" applyBorder="1" applyAlignment="1">
      <alignment horizontal="left" vertical="center"/>
    </xf>
    <xf numFmtId="177" fontId="16" fillId="0" borderId="23" xfId="12" applyNumberFormat="1" applyFont="1" applyBorder="1" applyAlignment="1">
      <alignment vertical="center"/>
    </xf>
    <xf numFmtId="177" fontId="24" fillId="0" borderId="23" xfId="12" applyNumberFormat="1" applyFont="1" applyBorder="1" applyAlignment="1">
      <alignment vertical="center"/>
    </xf>
    <xf numFmtId="0" fontId="89" fillId="0" borderId="23" xfId="7" applyFont="1" applyBorder="1" applyAlignment="1">
      <alignment vertical="center"/>
    </xf>
    <xf numFmtId="0" fontId="19" fillId="0" borderId="23" xfId="5067" applyFont="1" applyBorder="1" applyAlignment="1">
      <alignment horizontal="center" vertical="center" wrapText="1"/>
    </xf>
    <xf numFmtId="0" fontId="18" fillId="0" borderId="23" xfId="7" applyFont="1" applyBorder="1" applyAlignment="1">
      <alignment horizontal="center" vertical="center"/>
    </xf>
    <xf numFmtId="0" fontId="16" fillId="0" borderId="23" xfId="5067" applyFont="1" applyBorder="1" applyAlignment="1">
      <alignment horizontal="left" vertical="center"/>
    </xf>
    <xf numFmtId="0" fontId="16" fillId="0" borderId="23" xfId="5067" applyFont="1" applyBorder="1" applyAlignment="1">
      <alignment horizontal="right" vertical="center"/>
    </xf>
    <xf numFmtId="0" fontId="24" fillId="0" borderId="23" xfId="5067" applyFont="1" applyBorder="1" applyAlignment="1">
      <alignment horizontal="center" vertical="center"/>
    </xf>
    <xf numFmtId="0" fontId="24" fillId="0" borderId="23" xfId="5067" applyFont="1" applyBorder="1" applyAlignment="1">
      <alignment horizontal="right" vertical="center"/>
    </xf>
    <xf numFmtId="178" fontId="11" fillId="0" borderId="0" xfId="29" applyNumberFormat="1" applyFont="1" applyFill="1" applyAlignment="1">
      <alignment horizontal="right" vertical="top"/>
    </xf>
    <xf numFmtId="0" fontId="10" fillId="0" borderId="23" xfId="29" applyFont="1" applyFill="1" applyBorder="1" applyAlignment="1">
      <alignment horizontal="distributed" vertical="center" wrapText="1" indent="3"/>
    </xf>
    <xf numFmtId="178" fontId="10" fillId="0" borderId="23" xfId="29" applyNumberFormat="1" applyFont="1" applyFill="1" applyBorder="1" applyAlignment="1">
      <alignment horizontal="center" vertical="center" wrapText="1"/>
    </xf>
    <xf numFmtId="0" fontId="17" fillId="0" borderId="23" xfId="28" applyNumberFormat="1" applyFont="1" applyFill="1" applyBorder="1" applyAlignment="1" applyProtection="1">
      <alignment horizontal="left" vertical="center" wrapText="1"/>
    </xf>
    <xf numFmtId="0" fontId="18" fillId="0" borderId="23" xfId="7" applyNumberFormat="1" applyFont="1" applyFill="1" applyBorder="1" applyAlignment="1">
      <alignment vertical="center"/>
    </xf>
    <xf numFmtId="0" fontId="12" fillId="0" borderId="23" xfId="3622" applyNumberFormat="1" applyFont="1" applyBorder="1" applyAlignment="1">
      <alignment vertical="center"/>
    </xf>
    <xf numFmtId="0" fontId="2" fillId="0" borderId="0" xfId="28" applyAlignment="1"/>
    <xf numFmtId="0" fontId="10" fillId="0" borderId="23" xfId="0" applyFont="1" applyBorder="1" applyAlignment="1">
      <alignment horizontal="center" vertical="center" wrapText="1"/>
    </xf>
    <xf numFmtId="177" fontId="11" fillId="0" borderId="23" xfId="4788" applyNumberFormat="1" applyFont="1" applyFill="1" applyBorder="1" applyAlignment="1">
      <alignment vertical="center"/>
    </xf>
    <xf numFmtId="177" fontId="12" fillId="0" borderId="1" xfId="4788" applyNumberFormat="1" applyFont="1" applyFill="1" applyBorder="1" applyAlignment="1">
      <alignment vertical="center"/>
    </xf>
    <xf numFmtId="0" fontId="0" fillId="0" borderId="0" xfId="0" applyBorder="1">
      <alignment vertical="center"/>
    </xf>
    <xf numFmtId="0" fontId="9" fillId="0" borderId="0" xfId="0" applyFont="1">
      <alignment vertical="center"/>
    </xf>
    <xf numFmtId="0" fontId="10" fillId="0" borderId="23" xfId="4985" applyFont="1" applyBorder="1" applyAlignment="1">
      <alignment horizontal="center" vertical="center"/>
    </xf>
    <xf numFmtId="0" fontId="10" fillId="0" borderId="23" xfId="8" applyFont="1" applyFill="1" applyBorder="1" applyAlignment="1">
      <alignment horizontal="center" vertical="center" wrapText="1"/>
    </xf>
    <xf numFmtId="0" fontId="19" fillId="0" borderId="23" xfId="4986" applyFont="1" applyBorder="1" applyAlignment="1">
      <alignment horizontal="center" vertical="center"/>
    </xf>
    <xf numFmtId="179" fontId="19" fillId="0" borderId="23" xfId="4986" applyNumberFormat="1" applyFont="1" applyBorder="1" applyAlignment="1">
      <alignment vertical="center"/>
    </xf>
    <xf numFmtId="0" fontId="13" fillId="0" borderId="0" xfId="0" applyFont="1">
      <alignment vertical="center"/>
    </xf>
    <xf numFmtId="0" fontId="16" fillId="0" borderId="23" xfId="4986" applyFont="1" applyBorder="1" applyAlignment="1">
      <alignment vertical="center"/>
    </xf>
    <xf numFmtId="179" fontId="16" fillId="0" borderId="23" xfId="4986" applyNumberFormat="1" applyFont="1" applyFill="1" applyBorder="1" applyAlignment="1">
      <alignment vertical="center"/>
    </xf>
    <xf numFmtId="179" fontId="16" fillId="0" borderId="23" xfId="4986" applyNumberFormat="1" applyFont="1" applyBorder="1" applyAlignment="1">
      <alignment vertical="center"/>
    </xf>
    <xf numFmtId="0" fontId="16" fillId="0" borderId="23" xfId="4986" applyFont="1" applyBorder="1" applyAlignment="1">
      <alignment horizontal="left" vertical="center" wrapText="1"/>
    </xf>
    <xf numFmtId="0" fontId="11" fillId="0" borderId="0" xfId="0" applyFont="1" applyAlignment="1">
      <alignment horizontal="center" vertical="center"/>
    </xf>
    <xf numFmtId="0" fontId="87" fillId="0" borderId="25" xfId="7" applyFont="1" applyBorder="1">
      <alignment vertical="center"/>
    </xf>
    <xf numFmtId="1" fontId="20" fillId="0" borderId="1" xfId="4983" applyNumberFormat="1" applyFont="1" applyFill="1" applyBorder="1" applyAlignment="1" applyProtection="1">
      <alignment vertical="center"/>
    </xf>
    <xf numFmtId="1" fontId="14" fillId="0" borderId="1" xfId="4983" applyNumberFormat="1" applyFont="1" applyFill="1" applyBorder="1" applyAlignment="1" applyProtection="1">
      <alignment vertical="center"/>
    </xf>
    <xf numFmtId="0" fontId="14" fillId="0" borderId="2" xfId="12" applyFont="1" applyBorder="1" applyAlignment="1">
      <alignment vertical="center"/>
    </xf>
    <xf numFmtId="0" fontId="14" fillId="0" borderId="26" xfId="12" applyFont="1" applyBorder="1" applyAlignment="1">
      <alignment vertical="center"/>
    </xf>
    <xf numFmtId="0" fontId="14" fillId="0" borderId="5" xfId="12" applyFont="1" applyBorder="1" applyAlignment="1">
      <alignment vertical="center"/>
    </xf>
    <xf numFmtId="176" fontId="21" fillId="0" borderId="23" xfId="7" applyNumberFormat="1" applyFont="1" applyBorder="1">
      <alignment vertical="center"/>
    </xf>
    <xf numFmtId="176" fontId="18" fillId="0" borderId="23" xfId="7" applyNumberFormat="1" applyFont="1" applyBorder="1" applyAlignment="1">
      <alignment vertical="center"/>
    </xf>
    <xf numFmtId="176" fontId="89" fillId="0" borderId="23" xfId="7" applyNumberFormat="1" applyFont="1" applyBorder="1" applyAlignment="1">
      <alignment vertical="center"/>
    </xf>
    <xf numFmtId="176" fontId="87" fillId="0" borderId="23" xfId="7" applyNumberFormat="1" applyFont="1" applyBorder="1">
      <alignment vertical="center"/>
    </xf>
    <xf numFmtId="176" fontId="89" fillId="0" borderId="23" xfId="7" applyNumberFormat="1" applyFont="1" applyBorder="1">
      <alignment vertical="center"/>
    </xf>
    <xf numFmtId="196" fontId="16" fillId="0" borderId="23" xfId="4986" applyNumberFormat="1" applyFont="1" applyFill="1" applyBorder="1" applyAlignment="1">
      <alignment vertical="center"/>
    </xf>
    <xf numFmtId="196" fontId="19" fillId="0" borderId="23" xfId="4986" applyNumberFormat="1" applyFont="1" applyBorder="1" applyAlignment="1">
      <alignment vertical="center"/>
    </xf>
    <xf numFmtId="176" fontId="11" fillId="0" borderId="1" xfId="4788" applyNumberFormat="1" applyFont="1" applyFill="1" applyBorder="1" applyAlignment="1">
      <alignment vertical="center"/>
    </xf>
    <xf numFmtId="176" fontId="12" fillId="0" borderId="1" xfId="4788" applyNumberFormat="1" applyFont="1" applyFill="1" applyBorder="1" applyAlignment="1">
      <alignment vertical="center"/>
    </xf>
    <xf numFmtId="177" fontId="12" fillId="0" borderId="1" xfId="5" applyNumberFormat="1" applyFont="1" applyFill="1" applyBorder="1" applyAlignment="1">
      <alignment vertical="center"/>
    </xf>
    <xf numFmtId="177" fontId="67" fillId="0" borderId="0" xfId="4308" applyNumberFormat="1">
      <alignment vertical="center"/>
    </xf>
    <xf numFmtId="0" fontId="10" fillId="0" borderId="32" xfId="8" applyFont="1" applyFill="1" applyBorder="1" applyAlignment="1">
      <alignment horizontal="center" vertical="center" wrapText="1"/>
    </xf>
    <xf numFmtId="0" fontId="10" fillId="0" borderId="30" xfId="8" applyFont="1" applyFill="1" applyBorder="1" applyAlignment="1">
      <alignment horizontal="center" vertical="center" wrapText="1"/>
    </xf>
    <xf numFmtId="0" fontId="10" fillId="3" borderId="30" xfId="12" applyFont="1" applyFill="1" applyBorder="1" applyAlignment="1">
      <alignment horizontal="center" vertical="center" wrapText="1"/>
    </xf>
    <xf numFmtId="0" fontId="10" fillId="0" borderId="30" xfId="12" applyFont="1" applyFill="1" applyBorder="1" applyAlignment="1">
      <alignment horizontal="center" vertical="center" wrapText="1"/>
    </xf>
    <xf numFmtId="0" fontId="30" fillId="0" borderId="30" xfId="7" applyFont="1" applyFill="1" applyBorder="1" applyAlignment="1">
      <alignment horizontal="center" vertical="center"/>
    </xf>
    <xf numFmtId="0" fontId="88" fillId="0" borderId="30" xfId="7" applyFont="1" applyFill="1" applyBorder="1" applyAlignment="1">
      <alignment horizontal="center" vertical="center" wrapText="1"/>
    </xf>
    <xf numFmtId="0" fontId="30" fillId="0" borderId="30" xfId="7" applyFont="1" applyFill="1" applyBorder="1" applyAlignment="1">
      <alignment horizontal="center" vertical="center" wrapText="1"/>
    </xf>
    <xf numFmtId="0" fontId="18" fillId="0" borderId="30" xfId="7" applyFont="1" applyBorder="1" applyAlignment="1">
      <alignment horizontal="center" vertical="center" wrapText="1"/>
    </xf>
    <xf numFmtId="0" fontId="20" fillId="0" borderId="30" xfId="12" applyFont="1" applyBorder="1" applyAlignment="1">
      <alignment horizontal="center" vertical="center" wrapText="1"/>
    </xf>
    <xf numFmtId="0" fontId="100" fillId="0" borderId="0" xfId="14177" applyFont="1" applyFill="1" applyAlignment="1">
      <alignment vertical="center"/>
    </xf>
    <xf numFmtId="0" fontId="99" fillId="0" borderId="0" xfId="14177" applyFont="1" applyFill="1" applyAlignment="1">
      <alignment horizontal="center" vertical="center"/>
    </xf>
    <xf numFmtId="0" fontId="0" fillId="0" borderId="0" xfId="14178" applyFont="1" applyFill="1">
      <alignment vertical="center"/>
    </xf>
    <xf numFmtId="0" fontId="100" fillId="0" borderId="0" xfId="14177" applyFont="1" applyFill="1" applyAlignment="1">
      <alignment horizontal="center" vertical="center"/>
    </xf>
    <xf numFmtId="0" fontId="5" fillId="0" borderId="0" xfId="14178" applyFont="1" applyFill="1" applyAlignment="1">
      <alignment vertical="top"/>
    </xf>
    <xf numFmtId="0" fontId="8" fillId="0" borderId="0" xfId="14178" applyFont="1" applyFill="1">
      <alignment vertical="center"/>
    </xf>
    <xf numFmtId="0" fontId="101" fillId="0" borderId="0" xfId="14178" applyFont="1" applyFill="1" applyBorder="1" applyAlignment="1">
      <alignment horizontal="right" vertical="center"/>
    </xf>
    <xf numFmtId="0" fontId="101" fillId="0" borderId="0" xfId="14178" applyFont="1" applyFill="1" applyBorder="1">
      <alignment vertical="center"/>
    </xf>
    <xf numFmtId="0" fontId="102" fillId="0" borderId="0" xfId="14178" applyFont="1" applyFill="1">
      <alignment vertical="center"/>
    </xf>
    <xf numFmtId="0" fontId="0" fillId="0" borderId="0" xfId="14178" applyFont="1" applyFill="1" applyAlignment="1">
      <alignment horizontal="center" vertical="center"/>
    </xf>
    <xf numFmtId="176" fontId="12" fillId="0" borderId="25" xfId="4" applyNumberFormat="1" applyFont="1" applyBorder="1" applyAlignment="1" applyProtection="1">
      <alignment vertical="center"/>
      <protection locked="0"/>
    </xf>
    <xf numFmtId="0" fontId="11" fillId="0" borderId="1" xfId="3622" applyNumberFormat="1" applyFont="1" applyBorder="1" applyAlignment="1">
      <alignment vertical="center"/>
    </xf>
    <xf numFmtId="0" fontId="21" fillId="0" borderId="1" xfId="7" applyNumberFormat="1" applyFont="1" applyFill="1" applyBorder="1" applyAlignment="1">
      <alignment vertical="center"/>
    </xf>
    <xf numFmtId="0" fontId="18" fillId="0" borderId="1" xfId="7" applyNumberFormat="1" applyFont="1" applyFill="1" applyBorder="1" applyAlignment="1">
      <alignment vertical="center"/>
    </xf>
    <xf numFmtId="0" fontId="10" fillId="0" borderId="1" xfId="29" applyFont="1" applyFill="1" applyBorder="1" applyAlignment="1">
      <alignment horizontal="distributed" vertical="center" wrapText="1" indent="3"/>
    </xf>
    <xf numFmtId="178" fontId="10" fillId="0" borderId="1" xfId="29" applyNumberFormat="1" applyFont="1" applyFill="1" applyBorder="1" applyAlignment="1">
      <alignment horizontal="center" vertical="center" wrapText="1"/>
    </xf>
    <xf numFmtId="0" fontId="17" fillId="0" borderId="1" xfId="28" applyNumberFormat="1" applyFont="1" applyFill="1" applyBorder="1" applyAlignment="1" applyProtection="1">
      <alignment horizontal="left" vertical="center" wrapText="1"/>
    </xf>
    <xf numFmtId="0" fontId="16" fillId="0" borderId="1" xfId="7" applyNumberFormat="1" applyFont="1" applyFill="1" applyBorder="1" applyAlignment="1">
      <alignment vertical="center"/>
    </xf>
    <xf numFmtId="0" fontId="12" fillId="0" borderId="1" xfId="3622" applyNumberFormat="1" applyFont="1" applyBorder="1" applyAlignment="1">
      <alignment vertical="center"/>
    </xf>
    <xf numFmtId="0" fontId="12" fillId="0" borderId="1" xfId="29" applyFont="1" applyFill="1" applyBorder="1" applyAlignment="1">
      <alignment horizontal="center" vertical="center"/>
    </xf>
    <xf numFmtId="0" fontId="21" fillId="0" borderId="23" xfId="7" applyNumberFormat="1" applyFont="1" applyFill="1" applyBorder="1" applyAlignment="1">
      <alignment vertical="center"/>
    </xf>
    <xf numFmtId="177" fontId="16" fillId="0" borderId="23" xfId="0" applyNumberFormat="1" applyFont="1" applyFill="1" applyBorder="1" applyAlignment="1">
      <alignment vertical="center"/>
    </xf>
    <xf numFmtId="0" fontId="10" fillId="0" borderId="30" xfId="4788" applyFont="1" applyBorder="1" applyAlignment="1">
      <alignment horizontal="center" vertical="center"/>
    </xf>
    <xf numFmtId="177" fontId="13" fillId="0" borderId="23" xfId="12" applyNumberFormat="1" applyFont="1" applyBorder="1" applyAlignment="1">
      <alignment vertical="center"/>
    </xf>
    <xf numFmtId="177" fontId="108" fillId="0" borderId="23" xfId="8" applyNumberFormat="1" applyFont="1" applyFill="1" applyBorder="1" applyAlignment="1">
      <alignment horizontal="right" vertical="center" wrapText="1"/>
    </xf>
    <xf numFmtId="0" fontId="33" fillId="0" borderId="3" xfId="7" applyFont="1" applyFill="1" applyBorder="1" applyAlignment="1">
      <alignment vertical="center"/>
    </xf>
    <xf numFmtId="177" fontId="24" fillId="3" borderId="23" xfId="8" applyNumberFormat="1" applyFont="1" applyFill="1" applyBorder="1" applyAlignment="1">
      <alignment vertical="center" wrapText="1"/>
    </xf>
    <xf numFmtId="180" fontId="24" fillId="0" borderId="23" xfId="12" applyNumberFormat="1" applyFont="1" applyFill="1" applyBorder="1" applyAlignment="1">
      <alignment vertical="center" wrapText="1"/>
    </xf>
    <xf numFmtId="177" fontId="108" fillId="3" borderId="23" xfId="8" applyNumberFormat="1" applyFont="1" applyFill="1" applyBorder="1" applyAlignment="1">
      <alignment vertical="center" wrapText="1"/>
    </xf>
    <xf numFmtId="180" fontId="108" fillId="0" borderId="23" xfId="12" applyNumberFormat="1" applyFont="1" applyFill="1" applyBorder="1" applyAlignment="1">
      <alignment vertical="center" wrapText="1"/>
    </xf>
    <xf numFmtId="0" fontId="23" fillId="0" borderId="3" xfId="7" applyFont="1" applyFill="1" applyBorder="1" applyAlignment="1">
      <alignment vertical="center"/>
    </xf>
    <xf numFmtId="177" fontId="22" fillId="3" borderId="23" xfId="8" applyNumberFormat="1" applyFont="1" applyFill="1" applyBorder="1" applyAlignment="1">
      <alignment vertical="center" wrapText="1"/>
    </xf>
    <xf numFmtId="0" fontId="2" fillId="0" borderId="23" xfId="12" applyFont="1" applyFill="1" applyBorder="1" applyAlignment="1">
      <alignment vertical="center"/>
    </xf>
    <xf numFmtId="180" fontId="22" fillId="0" borderId="23" xfId="12" applyNumberFormat="1" applyFont="1" applyFill="1" applyBorder="1" applyAlignment="1">
      <alignment vertical="center" wrapText="1"/>
    </xf>
    <xf numFmtId="1" fontId="33" fillId="0" borderId="23" xfId="8" applyNumberFormat="1" applyFont="1" applyFill="1" applyBorder="1" applyAlignment="1" applyProtection="1">
      <alignment horizontal="center" vertical="center"/>
      <protection locked="0"/>
    </xf>
    <xf numFmtId="0" fontId="33" fillId="0" borderId="3" xfId="8" applyFont="1" applyFill="1" applyBorder="1" applyAlignment="1">
      <alignment vertical="center"/>
    </xf>
    <xf numFmtId="1" fontId="23" fillId="0" borderId="3" xfId="8" applyNumberFormat="1" applyFont="1" applyFill="1" applyBorder="1" applyAlignment="1" applyProtection="1">
      <alignment horizontal="left" vertical="center"/>
      <protection locked="0"/>
    </xf>
    <xf numFmtId="1" fontId="23" fillId="0" borderId="3" xfId="8" applyNumberFormat="1" applyFont="1" applyFill="1" applyBorder="1" applyAlignment="1" applyProtection="1">
      <alignment vertical="center"/>
      <protection locked="0"/>
    </xf>
    <xf numFmtId="1" fontId="33" fillId="0" borderId="3" xfId="8" applyNumberFormat="1" applyFont="1" applyFill="1" applyBorder="1" applyAlignment="1" applyProtection="1">
      <alignment vertical="center"/>
      <protection locked="0"/>
    </xf>
    <xf numFmtId="1" fontId="33" fillId="0" borderId="23" xfId="8" applyNumberFormat="1" applyFont="1" applyFill="1" applyBorder="1" applyAlignment="1" applyProtection="1">
      <alignment vertical="center"/>
      <protection locked="0"/>
    </xf>
    <xf numFmtId="3" fontId="107" fillId="0" borderId="23" xfId="10" applyNumberFormat="1" applyFont="1" applyFill="1" applyBorder="1" applyAlignment="1" applyProtection="1">
      <alignment vertical="center"/>
    </xf>
    <xf numFmtId="177" fontId="97" fillId="3" borderId="23" xfId="4981" applyNumberFormat="1" applyFont="1" applyFill="1" applyBorder="1" applyAlignment="1">
      <alignment vertical="center" wrapText="1"/>
    </xf>
    <xf numFmtId="177" fontId="97" fillId="0" borderId="23" xfId="4981" applyNumberFormat="1" applyFont="1" applyFill="1" applyBorder="1" applyAlignment="1">
      <alignment vertical="center" wrapText="1"/>
    </xf>
    <xf numFmtId="180" fontId="97" fillId="0" borderId="23" xfId="12" applyNumberFormat="1" applyFont="1" applyFill="1" applyBorder="1" applyAlignment="1">
      <alignment vertical="center" wrapText="1"/>
    </xf>
    <xf numFmtId="0" fontId="110" fillId="0" borderId="23" xfId="4981" applyFont="1" applyFill="1" applyBorder="1" applyAlignment="1">
      <alignment horizontal="center" vertical="center"/>
    </xf>
    <xf numFmtId="0" fontId="111" fillId="0" borderId="23" xfId="12" applyFont="1" applyFill="1" applyBorder="1" applyAlignment="1">
      <alignment vertical="center" wrapText="1"/>
    </xf>
    <xf numFmtId="177" fontId="111" fillId="3" borderId="23" xfId="4981" applyNumberFormat="1" applyFont="1" applyFill="1" applyBorder="1" applyAlignment="1">
      <alignment vertical="center" wrapText="1"/>
    </xf>
    <xf numFmtId="0" fontId="11" fillId="3" borderId="23" xfId="4340" applyFont="1" applyFill="1" applyBorder="1" applyAlignment="1">
      <alignment vertical="center"/>
    </xf>
    <xf numFmtId="177" fontId="98" fillId="0" borderId="23" xfId="8" applyNumberFormat="1" applyFont="1" applyFill="1" applyBorder="1" applyAlignment="1">
      <alignment vertical="center" wrapText="1"/>
    </xf>
    <xf numFmtId="0" fontId="11" fillId="0" borderId="23" xfId="4340" applyFont="1" applyFill="1" applyBorder="1" applyAlignment="1">
      <alignment vertical="center"/>
    </xf>
    <xf numFmtId="0" fontId="18" fillId="0" borderId="23" xfId="7" applyFont="1" applyFill="1" applyBorder="1" applyAlignment="1">
      <alignment horizontal="center" vertical="center"/>
    </xf>
    <xf numFmtId="177" fontId="108" fillId="0" borderId="23" xfId="8" applyNumberFormat="1" applyFont="1" applyFill="1" applyBorder="1" applyAlignment="1">
      <alignment vertical="center" wrapText="1"/>
    </xf>
    <xf numFmtId="180" fontId="111" fillId="0" borderId="23" xfId="12" applyNumberFormat="1" applyFont="1" applyFill="1" applyBorder="1" applyAlignment="1">
      <alignment vertical="center" wrapText="1"/>
    </xf>
    <xf numFmtId="0" fontId="18" fillId="0" borderId="23" xfId="7" applyFont="1" applyFill="1" applyBorder="1" applyAlignment="1">
      <alignment vertical="center"/>
    </xf>
    <xf numFmtId="0" fontId="33" fillId="0" borderId="23" xfId="7" applyFont="1" applyFill="1" applyBorder="1" applyAlignment="1">
      <alignment vertical="center"/>
    </xf>
    <xf numFmtId="0" fontId="23" fillId="0" borderId="23" xfId="7" applyFont="1" applyFill="1" applyBorder="1" applyAlignment="1">
      <alignment vertical="center"/>
    </xf>
    <xf numFmtId="177" fontId="33" fillId="0" borderId="23" xfId="8" applyNumberFormat="1" applyFont="1" applyFill="1" applyBorder="1" applyAlignment="1">
      <alignment vertical="center" wrapText="1"/>
    </xf>
    <xf numFmtId="177" fontId="28" fillId="0" borderId="23" xfId="3421" applyNumberFormat="1" applyFont="1" applyFill="1" applyBorder="1" applyAlignment="1">
      <alignment horizontal="right" vertical="center" wrapText="1"/>
    </xf>
    <xf numFmtId="196" fontId="98" fillId="0" borderId="23" xfId="7" applyNumberFormat="1" applyFont="1" applyFill="1" applyBorder="1" applyAlignment="1">
      <alignment horizontal="right" vertical="center"/>
    </xf>
    <xf numFmtId="0" fontId="33" fillId="0" borderId="23" xfId="7" applyFont="1" applyFill="1" applyBorder="1" applyAlignment="1">
      <alignment horizontal="center" vertical="center"/>
    </xf>
    <xf numFmtId="196" fontId="108" fillId="0" borderId="23" xfId="7" applyNumberFormat="1" applyFont="1" applyFill="1" applyBorder="1" applyAlignment="1">
      <alignment vertical="center"/>
    </xf>
    <xf numFmtId="0" fontId="23" fillId="0" borderId="23" xfId="7" applyFont="1" applyBorder="1" applyAlignment="1">
      <alignment vertical="center"/>
    </xf>
    <xf numFmtId="177" fontId="98" fillId="0" borderId="23" xfId="7" applyNumberFormat="1" applyFont="1" applyBorder="1" applyAlignment="1">
      <alignment vertical="center"/>
    </xf>
    <xf numFmtId="176" fontId="98" fillId="0" borderId="23" xfId="7" applyNumberFormat="1" applyFont="1" applyBorder="1" applyAlignment="1">
      <alignment vertical="center"/>
    </xf>
    <xf numFmtId="0" fontId="108" fillId="0" borderId="23" xfId="7" applyFont="1" applyBorder="1" applyAlignment="1">
      <alignment horizontal="center" vertical="center"/>
    </xf>
    <xf numFmtId="177" fontId="108" fillId="0" borderId="23" xfId="7" applyNumberFormat="1" applyFont="1" applyBorder="1" applyAlignment="1">
      <alignment vertical="center"/>
    </xf>
    <xf numFmtId="176" fontId="108" fillId="0" borderId="23" xfId="7" applyNumberFormat="1" applyFont="1" applyBorder="1" applyAlignment="1">
      <alignment vertical="center"/>
    </xf>
    <xf numFmtId="49" fontId="23" fillId="0" borderId="23" xfId="14" applyNumberFormat="1" applyFont="1" applyBorder="1" applyAlignment="1">
      <alignment vertical="center"/>
    </xf>
    <xf numFmtId="177" fontId="108" fillId="0" borderId="23" xfId="12" applyNumberFormat="1" applyFont="1" applyBorder="1" applyAlignment="1">
      <alignment vertical="center"/>
    </xf>
    <xf numFmtId="0" fontId="33" fillId="0" borderId="23" xfId="7" applyFont="1" applyBorder="1" applyAlignment="1">
      <alignment horizontal="left" vertical="center"/>
    </xf>
    <xf numFmtId="0" fontId="11" fillId="0" borderId="1" xfId="12" applyFont="1" applyBorder="1" applyAlignment="1">
      <alignment horizontal="left" vertical="center"/>
    </xf>
    <xf numFmtId="0" fontId="12" fillId="0" borderId="1" xfId="12" applyFont="1" applyBorder="1" applyAlignment="1">
      <alignment vertical="center"/>
    </xf>
    <xf numFmtId="0" fontId="20" fillId="0" borderId="5" xfId="12" applyFont="1" applyBorder="1" applyAlignment="1">
      <alignment vertical="center"/>
    </xf>
    <xf numFmtId="0" fontId="20" fillId="0" borderId="26" xfId="12" applyFont="1" applyBorder="1" applyAlignment="1">
      <alignment vertical="center"/>
    </xf>
    <xf numFmtId="0" fontId="12" fillId="0" borderId="30" xfId="12" applyFont="1" applyBorder="1" applyAlignment="1">
      <alignment vertical="center"/>
    </xf>
    <xf numFmtId="1" fontId="20" fillId="0" borderId="30" xfId="4983" applyNumberFormat="1" applyFont="1" applyFill="1" applyBorder="1" applyAlignment="1" applyProtection="1">
      <alignment vertical="center"/>
    </xf>
    <xf numFmtId="0" fontId="20" fillId="0" borderId="30" xfId="12" applyFont="1" applyBorder="1" applyAlignment="1">
      <alignment vertical="center"/>
    </xf>
    <xf numFmtId="0" fontId="11" fillId="0" borderId="30" xfId="12" applyFont="1" applyBorder="1" applyAlignment="1">
      <alignment horizontal="left" vertical="center"/>
    </xf>
    <xf numFmtId="1" fontId="14" fillId="0" borderId="30" xfId="4983" applyNumberFormat="1" applyFont="1" applyFill="1" applyBorder="1" applyAlignment="1" applyProtection="1">
      <alignment vertical="center"/>
    </xf>
    <xf numFmtId="0" fontId="14" fillId="0" borderId="30" xfId="12" applyFont="1" applyBorder="1" applyAlignment="1">
      <alignment vertical="center"/>
    </xf>
    <xf numFmtId="0" fontId="11" fillId="0" borderId="30" xfId="12" applyFont="1" applyBorder="1" applyAlignment="1">
      <alignment vertical="center"/>
    </xf>
    <xf numFmtId="0" fontId="10" fillId="0" borderId="30" xfId="5067" applyFont="1" applyBorder="1" applyAlignment="1">
      <alignment horizontal="center" vertical="center" wrapText="1"/>
    </xf>
    <xf numFmtId="0" fontId="30" fillId="0" borderId="30" xfId="7" applyFont="1" applyBorder="1" applyAlignment="1">
      <alignment horizontal="center" vertical="center"/>
    </xf>
    <xf numFmtId="0" fontId="19" fillId="0" borderId="30" xfId="5067" applyFont="1" applyBorder="1">
      <alignment vertical="center"/>
    </xf>
    <xf numFmtId="177" fontId="12" fillId="0" borderId="30" xfId="4788" applyNumberFormat="1" applyFont="1" applyFill="1" applyBorder="1" applyAlignment="1">
      <alignment vertical="center"/>
    </xf>
    <xf numFmtId="0" fontId="16" fillId="0" borderId="30" xfId="5067" applyFont="1" applyBorder="1" applyAlignment="1">
      <alignment horizontal="left" vertical="center" indent="1"/>
    </xf>
    <xf numFmtId="177" fontId="11" fillId="0" borderId="30" xfId="4788" applyNumberFormat="1" applyFont="1" applyFill="1" applyBorder="1" applyAlignment="1">
      <alignment vertical="center"/>
    </xf>
    <xf numFmtId="0" fontId="16" fillId="0" borderId="30" xfId="5067" applyFont="1" applyFill="1" applyBorder="1" applyAlignment="1">
      <alignment horizontal="left" vertical="center" indent="1"/>
    </xf>
    <xf numFmtId="0" fontId="19" fillId="0" borderId="30" xfId="5067" applyFont="1" applyBorder="1" applyAlignment="1">
      <alignment horizontal="center" vertical="center"/>
    </xf>
    <xf numFmtId="0" fontId="2" fillId="0" borderId="0" xfId="12" applyFill="1" applyAlignment="1">
      <alignment vertical="center"/>
    </xf>
    <xf numFmtId="196" fontId="2" fillId="0" borderId="0" xfId="12" applyNumberFormat="1" applyAlignment="1">
      <alignment vertical="center"/>
    </xf>
    <xf numFmtId="196" fontId="17" fillId="0" borderId="0" xfId="7" applyNumberFormat="1" applyBorder="1" applyAlignment="1">
      <alignment horizontal="right" vertical="center"/>
    </xf>
    <xf numFmtId="196" fontId="5" fillId="0" borderId="23" xfId="12" applyNumberFormat="1" applyFont="1" applyBorder="1" applyAlignment="1">
      <alignment horizontal="center" vertical="center" wrapText="1"/>
    </xf>
    <xf numFmtId="196" fontId="87" fillId="0" borderId="23" xfId="7" applyNumberFormat="1" applyFont="1" applyBorder="1">
      <alignment vertical="center"/>
    </xf>
    <xf numFmtId="196" fontId="89" fillId="0" borderId="23" xfId="7" applyNumberFormat="1" applyFont="1" applyBorder="1">
      <alignment vertical="center"/>
    </xf>
    <xf numFmtId="180" fontId="13" fillId="0" borderId="30" xfId="3538" applyNumberFormat="1" applyFont="1" applyFill="1" applyBorder="1" applyAlignment="1" applyProtection="1">
      <alignment horizontal="right" vertical="center" wrapText="1"/>
      <protection locked="0"/>
    </xf>
    <xf numFmtId="179" fontId="13" fillId="0" borderId="30" xfId="28" applyNumberFormat="1" applyFont="1" applyFill="1" applyBorder="1" applyAlignment="1" applyProtection="1">
      <alignment horizontal="right" vertical="center" wrapText="1"/>
    </xf>
    <xf numFmtId="0" fontId="31" fillId="0" borderId="30" xfId="28" applyNumberFormat="1" applyFont="1" applyFill="1" applyBorder="1" applyAlignment="1" applyProtection="1">
      <alignment horizontal="center" vertical="center" wrapText="1"/>
    </xf>
    <xf numFmtId="180" fontId="0" fillId="0" borderId="30" xfId="3538" applyNumberFormat="1" applyFont="1" applyFill="1" applyBorder="1" applyAlignment="1" applyProtection="1">
      <alignment horizontal="right" vertical="center" wrapText="1"/>
      <protection locked="0"/>
    </xf>
    <xf numFmtId="179" fontId="0" fillId="0" borderId="30" xfId="28" applyNumberFormat="1" applyFont="1" applyFill="1" applyBorder="1" applyAlignment="1" applyProtection="1">
      <alignment horizontal="right" vertical="center" wrapText="1"/>
    </xf>
    <xf numFmtId="0" fontId="28" fillId="0" borderId="30" xfId="28" applyNumberFormat="1" applyFont="1" applyFill="1" applyBorder="1" applyAlignment="1" applyProtection="1">
      <alignment horizontal="left" vertical="center" wrapText="1"/>
    </xf>
    <xf numFmtId="0" fontId="31" fillId="0" borderId="30" xfId="28" applyNumberFormat="1" applyFont="1" applyFill="1" applyBorder="1" applyAlignment="1" applyProtection="1">
      <alignment horizontal="left" vertical="center" wrapText="1"/>
    </xf>
    <xf numFmtId="0" fontId="5" fillId="0" borderId="30" xfId="0" applyFont="1" applyBorder="1" applyAlignment="1">
      <alignment horizontal="center" vertical="center" wrapText="1"/>
    </xf>
    <xf numFmtId="178" fontId="5" fillId="0" borderId="30" xfId="29" applyNumberFormat="1" applyFont="1" applyBorder="1" applyAlignment="1">
      <alignment horizontal="center" vertical="center" wrapText="1"/>
    </xf>
    <xf numFmtId="0" fontId="88" fillId="0" borderId="30" xfId="28" applyNumberFormat="1" applyFont="1" applyFill="1" applyBorder="1" applyAlignment="1" applyProtection="1">
      <alignment horizontal="center" vertical="center" wrapText="1"/>
    </xf>
    <xf numFmtId="0" fontId="12" fillId="0" borderId="30" xfId="3538" applyNumberFormat="1" applyFont="1" applyFill="1" applyBorder="1" applyAlignment="1" applyProtection="1">
      <alignment vertical="center" wrapText="1"/>
    </xf>
    <xf numFmtId="0" fontId="12" fillId="0" borderId="30" xfId="28" applyNumberFormat="1" applyFont="1" applyFill="1" applyBorder="1" applyAlignment="1">
      <alignment vertical="center"/>
    </xf>
    <xf numFmtId="0" fontId="11" fillId="0" borderId="30" xfId="3538" applyNumberFormat="1" applyFont="1" applyFill="1" applyBorder="1" applyAlignment="1" applyProtection="1">
      <alignment vertical="center" wrapText="1"/>
    </xf>
    <xf numFmtId="0" fontId="17" fillId="0" borderId="30" xfId="28" applyNumberFormat="1" applyFont="1" applyFill="1" applyBorder="1" applyAlignment="1" applyProtection="1">
      <alignment vertical="center" wrapText="1"/>
    </xf>
    <xf numFmtId="49" fontId="11" fillId="0" borderId="30" xfId="18" applyNumberFormat="1" applyFont="1" applyBorder="1" applyAlignment="1">
      <alignment vertical="center"/>
    </xf>
    <xf numFmtId="49" fontId="11" fillId="0" borderId="30" xfId="25" applyNumberFormat="1" applyFont="1" applyBorder="1" applyAlignment="1">
      <alignment vertical="center"/>
    </xf>
    <xf numFmtId="0" fontId="27" fillId="0" borderId="30" xfId="28" applyNumberFormat="1" applyFont="1" applyFill="1" applyBorder="1" applyAlignment="1" applyProtection="1">
      <alignment vertical="center" wrapText="1"/>
    </xf>
    <xf numFmtId="0" fontId="27" fillId="0" borderId="30" xfId="28" applyNumberFormat="1" applyFont="1" applyFill="1" applyBorder="1" applyAlignment="1" applyProtection="1">
      <alignment horizontal="left" vertical="center" wrapText="1"/>
    </xf>
    <xf numFmtId="0" fontId="11" fillId="0" borderId="30" xfId="28" applyNumberFormat="1" applyFont="1" applyFill="1" applyBorder="1" applyAlignment="1">
      <alignment vertical="center"/>
    </xf>
    <xf numFmtId="49" fontId="11" fillId="0" borderId="30" xfId="22" applyNumberFormat="1" applyFont="1" applyBorder="1" applyAlignment="1">
      <alignment vertical="center"/>
    </xf>
    <xf numFmtId="49" fontId="11" fillId="0" borderId="30" xfId="21" applyNumberFormat="1" applyFont="1" applyBorder="1" applyAlignment="1">
      <alignment vertical="center"/>
    </xf>
    <xf numFmtId="0" fontId="10" fillId="0" borderId="30" xfId="14194" applyFont="1" applyBorder="1" applyAlignment="1">
      <alignment horizontal="center" vertical="center" wrapText="1"/>
    </xf>
    <xf numFmtId="178" fontId="10" fillId="0" borderId="30" xfId="29" applyNumberFormat="1" applyFont="1" applyBorder="1" applyAlignment="1">
      <alignment horizontal="center" vertical="center" wrapText="1"/>
    </xf>
    <xf numFmtId="0" fontId="30" fillId="0" borderId="30" xfId="28" applyNumberFormat="1" applyFont="1" applyFill="1" applyBorder="1" applyAlignment="1" applyProtection="1">
      <alignment horizontal="center" vertical="center" wrapText="1"/>
    </xf>
    <xf numFmtId="178" fontId="11" fillId="0" borderId="0" xfId="29" applyNumberFormat="1" applyFont="1" applyAlignment="1">
      <alignment horizontal="right" vertical="center"/>
    </xf>
    <xf numFmtId="0" fontId="21" fillId="0" borderId="0" xfId="14195" applyFont="1">
      <alignment vertical="center"/>
    </xf>
    <xf numFmtId="0" fontId="105" fillId="0" borderId="0" xfId="14195" applyFont="1" applyBorder="1" applyAlignment="1">
      <alignment vertical="center" wrapText="1"/>
    </xf>
    <xf numFmtId="0" fontId="21" fillId="0" borderId="0" xfId="14195" applyFont="1" applyAlignment="1">
      <alignment vertical="center" wrapText="1"/>
    </xf>
    <xf numFmtId="0" fontId="106" fillId="0" borderId="33" xfId="14195" applyFont="1" applyBorder="1" applyAlignment="1">
      <alignment horizontal="center" vertical="center" wrapText="1"/>
    </xf>
    <xf numFmtId="0" fontId="113" fillId="0" borderId="33" xfId="14195" applyFont="1" applyBorder="1" applyAlignment="1">
      <alignment vertical="center" wrapText="1"/>
    </xf>
    <xf numFmtId="4" fontId="113" fillId="0" borderId="33" xfId="14195" applyNumberFormat="1" applyFont="1" applyBorder="1" applyAlignment="1">
      <alignment vertical="center" wrapText="1"/>
    </xf>
    <xf numFmtId="0" fontId="113" fillId="0" borderId="33" xfId="14195" applyFont="1" applyBorder="1" applyAlignment="1">
      <alignment horizontal="left" vertical="center" wrapText="1"/>
    </xf>
    <xf numFmtId="195" fontId="113" fillId="0" borderId="33" xfId="14195" applyNumberFormat="1" applyFont="1" applyBorder="1" applyAlignment="1">
      <alignment horizontal="left" vertical="center" wrapText="1"/>
    </xf>
    <xf numFmtId="195" fontId="21" fillId="0" borderId="33" xfId="14195" applyNumberFormat="1" applyFont="1" applyBorder="1">
      <alignment vertical="center"/>
    </xf>
    <xf numFmtId="0" fontId="16" fillId="0" borderId="0" xfId="14195" applyFont="1" applyBorder="1" applyAlignment="1">
      <alignment horizontal="right" vertical="center" wrapText="1"/>
    </xf>
    <xf numFmtId="0" fontId="114" fillId="0" borderId="0" xfId="14178" applyFont="1" applyFill="1" applyAlignment="1">
      <alignment horizontal="center" vertical="center"/>
    </xf>
    <xf numFmtId="0" fontId="103" fillId="0" borderId="0" xfId="14178" applyFont="1" applyFill="1" applyBorder="1" applyAlignment="1">
      <alignment horizontal="left" vertical="center" wrapText="1"/>
    </xf>
    <xf numFmtId="0" fontId="6" fillId="0" borderId="0" xfId="8" applyFont="1" applyFill="1" applyAlignment="1">
      <alignment horizontal="center" vertical="center"/>
    </xf>
    <xf numFmtId="0" fontId="11" fillId="0" borderId="6" xfId="12" applyFont="1" applyFill="1" applyBorder="1" applyAlignment="1">
      <alignment horizontal="left" vertical="center" wrapText="1"/>
    </xf>
    <xf numFmtId="0" fontId="11" fillId="0" borderId="6" xfId="12" applyFont="1" applyFill="1" applyBorder="1" applyAlignment="1">
      <alignment horizontal="left" vertical="center"/>
    </xf>
    <xf numFmtId="0" fontId="11" fillId="0" borderId="0" xfId="12" applyFont="1" applyFill="1" applyAlignment="1">
      <alignment horizontal="center" vertical="center"/>
    </xf>
    <xf numFmtId="0" fontId="11" fillId="3" borderId="6" xfId="12" applyFont="1" applyFill="1" applyBorder="1" applyAlignment="1">
      <alignment horizontal="left" vertical="center" wrapText="1"/>
    </xf>
    <xf numFmtId="0" fontId="6" fillId="0" borderId="0" xfId="8" applyFont="1" applyFill="1" applyAlignment="1">
      <alignment horizontal="center"/>
    </xf>
    <xf numFmtId="176" fontId="11" fillId="0" borderId="6" xfId="11894" applyNumberFormat="1" applyFont="1" applyFill="1" applyBorder="1" applyAlignment="1" applyProtection="1">
      <alignment vertical="center" wrapText="1"/>
      <protection locked="0"/>
    </xf>
    <xf numFmtId="0" fontId="25" fillId="0" borderId="0" xfId="4308" applyFont="1" applyAlignment="1">
      <alignment horizontal="center" vertical="center"/>
    </xf>
    <xf numFmtId="0" fontId="93" fillId="0" borderId="6" xfId="4308" applyFont="1" applyBorder="1" applyAlignment="1">
      <alignment horizontal="left" vertical="center" wrapText="1"/>
    </xf>
    <xf numFmtId="0" fontId="25" fillId="0" borderId="0" xfId="4300" applyFont="1" applyAlignment="1">
      <alignment horizontal="center" vertical="center"/>
    </xf>
    <xf numFmtId="0" fontId="21" fillId="0" borderId="6" xfId="4300" applyFont="1" applyBorder="1" applyAlignment="1">
      <alignment horizontal="left" vertical="center" wrapText="1"/>
    </xf>
    <xf numFmtId="0" fontId="6" fillId="0" borderId="0" xfId="5067" applyFont="1" applyAlignment="1">
      <alignment horizontal="center" vertical="center" wrapText="1"/>
    </xf>
    <xf numFmtId="0" fontId="6" fillId="0" borderId="0" xfId="5067" applyFont="1" applyAlignment="1">
      <alignment horizontal="center" vertical="center"/>
    </xf>
    <xf numFmtId="0" fontId="16" fillId="0" borderId="6" xfId="12" applyFont="1" applyBorder="1" applyAlignment="1">
      <alignment vertical="center" wrapText="1"/>
    </xf>
    <xf numFmtId="0" fontId="11" fillId="0" borderId="6" xfId="4788" applyFont="1" applyBorder="1" applyAlignment="1">
      <alignment vertical="center" wrapText="1"/>
    </xf>
    <xf numFmtId="0" fontId="32" fillId="0" borderId="0" xfId="0" applyFont="1" applyBorder="1" applyAlignment="1">
      <alignment horizontal="center" vertical="center"/>
    </xf>
    <xf numFmtId="0" fontId="11" fillId="0" borderId="0" xfId="0" applyFont="1" applyBorder="1" applyAlignment="1">
      <alignment horizontal="right" vertical="top"/>
    </xf>
    <xf numFmtId="0" fontId="25" fillId="0" borderId="0" xfId="7" applyFont="1" applyFill="1" applyAlignment="1">
      <alignment horizontal="center" vertical="center"/>
    </xf>
    <xf numFmtId="0" fontId="2" fillId="0" borderId="6" xfId="12" applyFont="1" applyFill="1" applyBorder="1" applyAlignment="1">
      <alignment horizontal="left" vertical="center" wrapText="1"/>
    </xf>
    <xf numFmtId="0" fontId="25" fillId="0" borderId="0" xfId="7" applyFont="1" applyAlignment="1">
      <alignment horizontal="center" vertical="center"/>
    </xf>
    <xf numFmtId="0" fontId="2" fillId="0" borderId="6" xfId="12" applyFont="1" applyBorder="1" applyAlignment="1">
      <alignment horizontal="left" vertical="top" wrapText="1"/>
    </xf>
    <xf numFmtId="0" fontId="11" fillId="0" borderId="6" xfId="12" applyFont="1" applyBorder="1" applyAlignment="1">
      <alignment horizontal="left" vertical="center" wrapText="1"/>
    </xf>
    <xf numFmtId="0" fontId="21" fillId="0" borderId="6" xfId="7" applyFont="1" applyBorder="1" applyAlignment="1">
      <alignment horizontal="left" vertical="center" wrapText="1"/>
    </xf>
    <xf numFmtId="0" fontId="21" fillId="0" borderId="6" xfId="7" applyFont="1" applyBorder="1" applyAlignment="1">
      <alignment horizontal="left" vertical="center"/>
    </xf>
    <xf numFmtId="0" fontId="11" fillId="0" borderId="6" xfId="14193" applyFont="1" applyBorder="1" applyAlignment="1">
      <alignment horizontal="left" vertical="center" wrapText="1"/>
    </xf>
    <xf numFmtId="0" fontId="11" fillId="0" borderId="6" xfId="14193" applyFont="1" applyBorder="1" applyAlignment="1">
      <alignment horizontal="left" vertical="center"/>
    </xf>
    <xf numFmtId="0" fontId="21" fillId="0" borderId="6" xfId="7" applyFont="1" applyBorder="1" applyAlignment="1">
      <alignment vertical="top" wrapText="1"/>
    </xf>
    <xf numFmtId="0" fontId="21" fillId="0" borderId="6" xfId="7" applyFont="1" applyBorder="1" applyAlignment="1">
      <alignment vertical="top"/>
    </xf>
    <xf numFmtId="0" fontId="6" fillId="0" borderId="0" xfId="29" applyFont="1" applyFill="1" applyAlignment="1">
      <alignment horizontal="center" vertical="center"/>
    </xf>
    <xf numFmtId="0" fontId="11" fillId="0" borderId="6" xfId="29" applyFont="1" applyFill="1" applyBorder="1" applyAlignment="1">
      <alignment vertical="center" wrapText="1"/>
    </xf>
    <xf numFmtId="0" fontId="11" fillId="0" borderId="0" xfId="29" applyFont="1" applyFill="1" applyBorder="1" applyAlignment="1">
      <alignment horizontal="left" vertical="center" wrapText="1"/>
    </xf>
    <xf numFmtId="0" fontId="25" fillId="0" borderId="0" xfId="28" applyNumberFormat="1" applyFont="1" applyFill="1" applyBorder="1" applyAlignment="1" applyProtection="1">
      <alignment horizontal="center" vertical="center"/>
    </xf>
    <xf numFmtId="0" fontId="0" fillId="0" borderId="6" xfId="28" applyFont="1" applyBorder="1" applyAlignment="1">
      <alignment vertical="center" wrapText="1"/>
    </xf>
    <xf numFmtId="0" fontId="11" fillId="0" borderId="6" xfId="28" applyFont="1" applyBorder="1" applyAlignment="1">
      <alignment vertical="center" wrapText="1"/>
    </xf>
    <xf numFmtId="0" fontId="112" fillId="0" borderId="0" xfId="14195" applyFont="1" applyBorder="1" applyAlignment="1">
      <alignment horizontal="center" vertical="center" wrapText="1"/>
    </xf>
    <xf numFmtId="0" fontId="106" fillId="0" borderId="33" xfId="14195" applyFont="1" applyBorder="1" applyAlignment="1">
      <alignment horizontal="center" vertical="center" wrapText="1"/>
    </xf>
  </cellXfs>
  <cellStyles count="14196">
    <cellStyle name="?鹎%U龡&amp;H齲_x005f_x0001_C铣_x005f_x0014__x005f_x0007__x005f_x0001__x005f_x0001_ 3 2 2 2 2 4 2" xfId="14193"/>
    <cellStyle name="?鹎%U龡&amp;H齲_x0001_C铣_x0014__x0007__x0001__x0001_" xfId="30"/>
    <cellStyle name="?鹎%U龡&amp;H齲_x0001_C铣_x0014__x0007__x0001__x0001_ 10" xfId="31"/>
    <cellStyle name="?鹎%U龡&amp;H齲_x0001_C铣_x0014__x0007__x0001__x0001_ 10 2" xfId="11896"/>
    <cellStyle name="?鹎%U龡&amp;H齲_x0001_C铣_x0014__x0007__x0001__x0001_ 2" xfId="32"/>
    <cellStyle name="?鹎%U龡&amp;H齲_x0001_C铣_x0014__x0007__x0001__x0001_ 2 10" xfId="33"/>
    <cellStyle name="?鹎%U龡&amp;H齲_x0001_C铣_x0014__x0007__x0001__x0001_ 2 11" xfId="34"/>
    <cellStyle name="?鹎%U龡&amp;H齲_x0001_C铣_x0014__x0007__x0001__x0001_ 2 11 2" xfId="11897"/>
    <cellStyle name="?鹎%U龡&amp;H齲_x0001_C铣_x0014__x0007__x0001__x0001_ 2 2" xfId="35"/>
    <cellStyle name="?鹎%U龡&amp;H齲_x0001_C铣_x0014__x0007__x0001__x0001_ 2 2 10" xfId="36"/>
    <cellStyle name="?鹎%U龡&amp;H齲_x0001_C铣_x0014__x0007__x0001__x0001_ 2 2 10 2" xfId="37"/>
    <cellStyle name="?鹎%U龡&amp;H齲_x0001_C铣_x0014__x0007__x0001__x0001_ 2 2 11" xfId="38"/>
    <cellStyle name="?鹎%U龡&amp;H齲_x0001_C铣_x0014__x0007__x0001__x0001_ 2 2 11 2" xfId="39"/>
    <cellStyle name="?鹎%U龡&amp;H齲_x0001_C铣_x0014__x0007__x0001__x0001_ 2 2 12" xfId="40"/>
    <cellStyle name="?鹎%U龡&amp;H齲_x0001_C铣_x0014__x0007__x0001__x0001_ 2 2 2" xfId="41"/>
    <cellStyle name="?鹎%U龡&amp;H齲_x0001_C铣_x0014__x0007__x0001__x0001_ 2 2 2 10" xfId="42"/>
    <cellStyle name="?鹎%U龡&amp;H齲_x0001_C铣_x0014__x0007__x0001__x0001_ 2 2 2 2" xfId="43"/>
    <cellStyle name="?鹎%U龡&amp;H齲_x0001_C铣_x0014__x0007__x0001__x0001_ 2 2 2 2 2" xfId="44"/>
    <cellStyle name="?鹎%U龡&amp;H齲_x0001_C铣_x0014__x0007__x0001__x0001_ 2 2 2 2 2 2" xfId="45"/>
    <cellStyle name="?鹎%U龡&amp;H齲_x0001_C铣_x0014__x0007__x0001__x0001_ 2 2 2 2 2 2 2" xfId="46"/>
    <cellStyle name="?鹎%U龡&amp;H齲_x0001_C铣_x0014__x0007__x0001__x0001_ 2 2 2 2 2 3" xfId="47"/>
    <cellStyle name="?鹎%U龡&amp;H齲_x0001_C铣_x0014__x0007__x0001__x0001_ 2 2 2 2 2 3 2" xfId="48"/>
    <cellStyle name="?鹎%U龡&amp;H齲_x0001_C铣_x0014__x0007__x0001__x0001_ 2 2 2 2 2 4" xfId="49"/>
    <cellStyle name="?鹎%U龡&amp;H齲_x0001_C铣_x0014__x0007__x0001__x0001_ 2 2 2 2 2 4 2" xfId="50"/>
    <cellStyle name="?鹎%U龡&amp;H齲_x0001_C铣_x0014__x0007__x0001__x0001_ 2 2 2 2 2 5" xfId="51"/>
    <cellStyle name="?鹎%U龡&amp;H齲_x0001_C铣_x0014__x0007__x0001__x0001_ 2 2 2 2 2_2015财政决算公开" xfId="52"/>
    <cellStyle name="?鹎%U龡&amp;H齲_x0001_C铣_x0014__x0007__x0001__x0001_ 2 2 2 2 3" xfId="53"/>
    <cellStyle name="?鹎%U龡&amp;H齲_x0001_C铣_x0014__x0007__x0001__x0001_ 2 2 2 2 3 2" xfId="54"/>
    <cellStyle name="?鹎%U龡&amp;H齲_x0001_C铣_x0014__x0007__x0001__x0001_ 2 2 2 2 3 2 2" xfId="55"/>
    <cellStyle name="?鹎%U龡&amp;H齲_x0001_C铣_x0014__x0007__x0001__x0001_ 2 2 2 2 3 3" xfId="56"/>
    <cellStyle name="?鹎%U龡&amp;H齲_x0001_C铣_x0014__x0007__x0001__x0001_ 2 2 2 2 3 3 2" xfId="57"/>
    <cellStyle name="?鹎%U龡&amp;H齲_x0001_C铣_x0014__x0007__x0001__x0001_ 2 2 2 2 3 4" xfId="58"/>
    <cellStyle name="?鹎%U龡&amp;H齲_x0001_C铣_x0014__x0007__x0001__x0001_ 2 2 2 2 3_2015财政决算公开" xfId="59"/>
    <cellStyle name="?鹎%U龡&amp;H齲_x0001_C铣_x0014__x0007__x0001__x0001_ 2 2 2 2 4" xfId="60"/>
    <cellStyle name="?鹎%U龡&amp;H齲_x0001_C铣_x0014__x0007__x0001__x0001_ 2 2 2 2 4 2" xfId="61"/>
    <cellStyle name="?鹎%U龡&amp;H齲_x0001_C铣_x0014__x0007__x0001__x0001_ 2 2 2 2 4 2 2" xfId="62"/>
    <cellStyle name="?鹎%U龡&amp;H齲_x0001_C铣_x0014__x0007__x0001__x0001_ 2 2 2 2 4 3" xfId="63"/>
    <cellStyle name="?鹎%U龡&amp;H齲_x0001_C铣_x0014__x0007__x0001__x0001_ 2 2 2 2 4 3 2" xfId="64"/>
    <cellStyle name="?鹎%U龡&amp;H齲_x0001_C铣_x0014__x0007__x0001__x0001_ 2 2 2 2 4 4" xfId="65"/>
    <cellStyle name="?鹎%U龡&amp;H齲_x0001_C铣_x0014__x0007__x0001__x0001_ 2 2 2 2 4 4 2" xfId="66"/>
    <cellStyle name="?鹎%U龡&amp;H齲_x0001_C铣_x0014__x0007__x0001__x0001_ 2 2 2 2 4 5" xfId="67"/>
    <cellStyle name="?鹎%U龡&amp;H齲_x0001_C铣_x0014__x0007__x0001__x0001_ 2 2 2 2 4_2015财政决算公开" xfId="68"/>
    <cellStyle name="?鹎%U龡&amp;H齲_x0001_C铣_x0014__x0007__x0001__x0001_ 2 2 2 2 5" xfId="69"/>
    <cellStyle name="?鹎%U龡&amp;H齲_x0001_C铣_x0014__x0007__x0001__x0001_ 2 2 2 2 5 2" xfId="70"/>
    <cellStyle name="?鹎%U龡&amp;H齲_x0001_C铣_x0014__x0007__x0001__x0001_ 2 2 2 2 6" xfId="71"/>
    <cellStyle name="?鹎%U龡&amp;H齲_x0001_C铣_x0014__x0007__x0001__x0001_ 2 2 2 2 6 2" xfId="72"/>
    <cellStyle name="?鹎%U龡&amp;H齲_x0001_C铣_x0014__x0007__x0001__x0001_ 2 2 2 2 7" xfId="73"/>
    <cellStyle name="?鹎%U龡&amp;H齲_x0001_C铣_x0014__x0007__x0001__x0001_ 2 2 2 2 7 2" xfId="74"/>
    <cellStyle name="?鹎%U龡&amp;H齲_x0001_C铣_x0014__x0007__x0001__x0001_ 2 2 2 2 8" xfId="75"/>
    <cellStyle name="?鹎%U龡&amp;H齲_x0001_C铣_x0014__x0007__x0001__x0001_ 2 2 2 2_2015财政决算公开" xfId="76"/>
    <cellStyle name="?鹎%U龡&amp;H齲_x0001_C铣_x0014__x0007__x0001__x0001_ 2 2 2 3" xfId="77"/>
    <cellStyle name="?鹎%U龡&amp;H齲_x0001_C铣_x0014__x0007__x0001__x0001_ 2 2 2 3 2" xfId="78"/>
    <cellStyle name="?鹎%U龡&amp;H齲_x0001_C铣_x0014__x0007__x0001__x0001_ 2 2 2 3 2 2" xfId="79"/>
    <cellStyle name="?鹎%U龡&amp;H齲_x0001_C铣_x0014__x0007__x0001__x0001_ 2 2 2 3 3" xfId="80"/>
    <cellStyle name="?鹎%U龡&amp;H齲_x0001_C铣_x0014__x0007__x0001__x0001_ 2 2 2 3 3 2" xfId="81"/>
    <cellStyle name="?鹎%U龡&amp;H齲_x0001_C铣_x0014__x0007__x0001__x0001_ 2 2 2 3 4" xfId="82"/>
    <cellStyle name="?鹎%U龡&amp;H齲_x0001_C铣_x0014__x0007__x0001__x0001_ 2 2 2 3 4 2" xfId="83"/>
    <cellStyle name="?鹎%U龡&amp;H齲_x0001_C铣_x0014__x0007__x0001__x0001_ 2 2 2 3 5" xfId="84"/>
    <cellStyle name="?鹎%U龡&amp;H齲_x0001_C铣_x0014__x0007__x0001__x0001_ 2 2 2 3_2015财政决算公开" xfId="85"/>
    <cellStyle name="?鹎%U龡&amp;H齲_x0001_C铣_x0014__x0007__x0001__x0001_ 2 2 2 4" xfId="86"/>
    <cellStyle name="?鹎%U龡&amp;H齲_x0001_C铣_x0014__x0007__x0001__x0001_ 2 2 2 4 2" xfId="87"/>
    <cellStyle name="?鹎%U龡&amp;H齲_x0001_C铣_x0014__x0007__x0001__x0001_ 2 2 2 4 2 2" xfId="88"/>
    <cellStyle name="?鹎%U龡&amp;H齲_x0001_C铣_x0014__x0007__x0001__x0001_ 2 2 2 4 3" xfId="89"/>
    <cellStyle name="?鹎%U龡&amp;H齲_x0001_C铣_x0014__x0007__x0001__x0001_ 2 2 2 4 3 2" xfId="90"/>
    <cellStyle name="?鹎%U龡&amp;H齲_x0001_C铣_x0014__x0007__x0001__x0001_ 2 2 2 4 4" xfId="91"/>
    <cellStyle name="?鹎%U龡&amp;H齲_x0001_C铣_x0014__x0007__x0001__x0001_ 2 2 2 4 4 2" xfId="92"/>
    <cellStyle name="?鹎%U龡&amp;H齲_x0001_C铣_x0014__x0007__x0001__x0001_ 2 2 2 4 5" xfId="93"/>
    <cellStyle name="?鹎%U龡&amp;H齲_x0001_C铣_x0014__x0007__x0001__x0001_ 2 2 2 4_2015财政决算公开" xfId="94"/>
    <cellStyle name="?鹎%U龡&amp;H齲_x0001_C铣_x0014__x0007__x0001__x0001_ 2 2 2 5" xfId="95"/>
    <cellStyle name="?鹎%U龡&amp;H齲_x0001_C铣_x0014__x0007__x0001__x0001_ 2 2 2 5 2" xfId="96"/>
    <cellStyle name="?鹎%U龡&amp;H齲_x0001_C铣_x0014__x0007__x0001__x0001_ 2 2 2 5 2 2" xfId="97"/>
    <cellStyle name="?鹎%U龡&amp;H齲_x0001_C铣_x0014__x0007__x0001__x0001_ 2 2 2 5 3" xfId="98"/>
    <cellStyle name="?鹎%U龡&amp;H齲_x0001_C铣_x0014__x0007__x0001__x0001_ 2 2 2 5 3 2" xfId="99"/>
    <cellStyle name="?鹎%U龡&amp;H齲_x0001_C铣_x0014__x0007__x0001__x0001_ 2 2 2 5 4" xfId="100"/>
    <cellStyle name="?鹎%U龡&amp;H齲_x0001_C铣_x0014__x0007__x0001__x0001_ 2 2 2 5_2015财政决算公开" xfId="101"/>
    <cellStyle name="?鹎%U龡&amp;H齲_x0001_C铣_x0014__x0007__x0001__x0001_ 2 2 2 6" xfId="102"/>
    <cellStyle name="?鹎%U龡&amp;H齲_x0001_C铣_x0014__x0007__x0001__x0001_ 2 2 2 6 2" xfId="103"/>
    <cellStyle name="?鹎%U龡&amp;H齲_x0001_C铣_x0014__x0007__x0001__x0001_ 2 2 2 6 2 2" xfId="104"/>
    <cellStyle name="?鹎%U龡&amp;H齲_x0001_C铣_x0014__x0007__x0001__x0001_ 2 2 2 6 3" xfId="105"/>
    <cellStyle name="?鹎%U龡&amp;H齲_x0001_C铣_x0014__x0007__x0001__x0001_ 2 2 2 6 3 2" xfId="106"/>
    <cellStyle name="?鹎%U龡&amp;H齲_x0001_C铣_x0014__x0007__x0001__x0001_ 2 2 2 6 4" xfId="107"/>
    <cellStyle name="?鹎%U龡&amp;H齲_x0001_C铣_x0014__x0007__x0001__x0001_ 2 2 2 6 4 2" xfId="108"/>
    <cellStyle name="?鹎%U龡&amp;H齲_x0001_C铣_x0014__x0007__x0001__x0001_ 2 2 2 6 5" xfId="109"/>
    <cellStyle name="?鹎%U龡&amp;H齲_x0001_C铣_x0014__x0007__x0001__x0001_ 2 2 2 6_2015财政决算公开" xfId="110"/>
    <cellStyle name="?鹎%U龡&amp;H齲_x0001_C铣_x0014__x0007__x0001__x0001_ 2 2 2 7" xfId="111"/>
    <cellStyle name="?鹎%U龡&amp;H齲_x0001_C铣_x0014__x0007__x0001__x0001_ 2 2 2 7 2" xfId="112"/>
    <cellStyle name="?鹎%U龡&amp;H齲_x0001_C铣_x0014__x0007__x0001__x0001_ 2 2 2 8" xfId="113"/>
    <cellStyle name="?鹎%U龡&amp;H齲_x0001_C铣_x0014__x0007__x0001__x0001_ 2 2 2 8 2" xfId="114"/>
    <cellStyle name="?鹎%U龡&amp;H齲_x0001_C铣_x0014__x0007__x0001__x0001_ 2 2 2 9" xfId="115"/>
    <cellStyle name="?鹎%U龡&amp;H齲_x0001_C铣_x0014__x0007__x0001__x0001_ 2 2 2 9 2" xfId="116"/>
    <cellStyle name="?鹎%U龡&amp;H齲_x0001_C铣_x0014__x0007__x0001__x0001_ 2 2 2_2015财政决算公开" xfId="117"/>
    <cellStyle name="?鹎%U龡&amp;H齲_x0001_C铣_x0014__x0007__x0001__x0001_ 2 2 3" xfId="118"/>
    <cellStyle name="?鹎%U龡&amp;H齲_x0001_C铣_x0014__x0007__x0001__x0001_ 2 2 3 2" xfId="119"/>
    <cellStyle name="?鹎%U龡&amp;H齲_x0001_C铣_x0014__x0007__x0001__x0001_ 2 2 3 2 2" xfId="120"/>
    <cellStyle name="?鹎%U龡&amp;H齲_x0001_C铣_x0014__x0007__x0001__x0001_ 2 2 3 2 2 2" xfId="121"/>
    <cellStyle name="?鹎%U龡&amp;H齲_x0001_C铣_x0014__x0007__x0001__x0001_ 2 2 3 2 3" xfId="122"/>
    <cellStyle name="?鹎%U龡&amp;H齲_x0001_C铣_x0014__x0007__x0001__x0001_ 2 2 3 2 3 2" xfId="123"/>
    <cellStyle name="?鹎%U龡&amp;H齲_x0001_C铣_x0014__x0007__x0001__x0001_ 2 2 3 2 4" xfId="124"/>
    <cellStyle name="?鹎%U龡&amp;H齲_x0001_C铣_x0014__x0007__x0001__x0001_ 2 2 3 2 4 2" xfId="125"/>
    <cellStyle name="?鹎%U龡&amp;H齲_x0001_C铣_x0014__x0007__x0001__x0001_ 2 2 3 2 5" xfId="126"/>
    <cellStyle name="?鹎%U龡&amp;H齲_x0001_C铣_x0014__x0007__x0001__x0001_ 2 2 3 2_2015财政决算公开" xfId="127"/>
    <cellStyle name="?鹎%U龡&amp;H齲_x0001_C铣_x0014__x0007__x0001__x0001_ 2 2 3 3" xfId="128"/>
    <cellStyle name="?鹎%U龡&amp;H齲_x0001_C铣_x0014__x0007__x0001__x0001_ 2 2 3 3 2" xfId="129"/>
    <cellStyle name="?鹎%U龡&amp;H齲_x0001_C铣_x0014__x0007__x0001__x0001_ 2 2 3 3 2 2" xfId="130"/>
    <cellStyle name="?鹎%U龡&amp;H齲_x0001_C铣_x0014__x0007__x0001__x0001_ 2 2 3 3 3" xfId="131"/>
    <cellStyle name="?鹎%U龡&amp;H齲_x0001_C铣_x0014__x0007__x0001__x0001_ 2 2 3 3 3 2" xfId="132"/>
    <cellStyle name="?鹎%U龡&amp;H齲_x0001_C铣_x0014__x0007__x0001__x0001_ 2 2 3 3 4" xfId="133"/>
    <cellStyle name="?鹎%U龡&amp;H齲_x0001_C铣_x0014__x0007__x0001__x0001_ 2 2 3 3_2015财政决算公开" xfId="134"/>
    <cellStyle name="?鹎%U龡&amp;H齲_x0001_C铣_x0014__x0007__x0001__x0001_ 2 2 3 4" xfId="135"/>
    <cellStyle name="?鹎%U龡&amp;H齲_x0001_C铣_x0014__x0007__x0001__x0001_ 2 2 3 4 2" xfId="136"/>
    <cellStyle name="?鹎%U龡&amp;H齲_x0001_C铣_x0014__x0007__x0001__x0001_ 2 2 3 4 2 2" xfId="137"/>
    <cellStyle name="?鹎%U龡&amp;H齲_x0001_C铣_x0014__x0007__x0001__x0001_ 2 2 3 4 3" xfId="138"/>
    <cellStyle name="?鹎%U龡&amp;H齲_x0001_C铣_x0014__x0007__x0001__x0001_ 2 2 3 4 3 2" xfId="139"/>
    <cellStyle name="?鹎%U龡&amp;H齲_x0001_C铣_x0014__x0007__x0001__x0001_ 2 2 3 4 4" xfId="140"/>
    <cellStyle name="?鹎%U龡&amp;H齲_x0001_C铣_x0014__x0007__x0001__x0001_ 2 2 3 4 4 2" xfId="141"/>
    <cellStyle name="?鹎%U龡&amp;H齲_x0001_C铣_x0014__x0007__x0001__x0001_ 2 2 3 4 5" xfId="142"/>
    <cellStyle name="?鹎%U龡&amp;H齲_x0001_C铣_x0014__x0007__x0001__x0001_ 2 2 3 4_2015财政决算公开" xfId="143"/>
    <cellStyle name="?鹎%U龡&amp;H齲_x0001_C铣_x0014__x0007__x0001__x0001_ 2 2 3 5" xfId="144"/>
    <cellStyle name="?鹎%U龡&amp;H齲_x0001_C铣_x0014__x0007__x0001__x0001_ 2 2 3 5 2" xfId="145"/>
    <cellStyle name="?鹎%U龡&amp;H齲_x0001_C铣_x0014__x0007__x0001__x0001_ 2 2 3 6" xfId="146"/>
    <cellStyle name="?鹎%U龡&amp;H齲_x0001_C铣_x0014__x0007__x0001__x0001_ 2 2 3 6 2" xfId="147"/>
    <cellStyle name="?鹎%U龡&amp;H齲_x0001_C铣_x0014__x0007__x0001__x0001_ 2 2 3 7" xfId="148"/>
    <cellStyle name="?鹎%U龡&amp;H齲_x0001_C铣_x0014__x0007__x0001__x0001_ 2 2 3 7 2" xfId="149"/>
    <cellStyle name="?鹎%U龡&amp;H齲_x0001_C铣_x0014__x0007__x0001__x0001_ 2 2 3 8" xfId="150"/>
    <cellStyle name="?鹎%U龡&amp;H齲_x0001_C铣_x0014__x0007__x0001__x0001_ 2 2 3_2015财政决算公开" xfId="151"/>
    <cellStyle name="?鹎%U龡&amp;H齲_x0001_C铣_x0014__x0007__x0001__x0001_ 2 2 4" xfId="152"/>
    <cellStyle name="?鹎%U龡&amp;H齲_x0001_C铣_x0014__x0007__x0001__x0001_ 2 2 4 2" xfId="153"/>
    <cellStyle name="?鹎%U龡&amp;H齲_x0001_C铣_x0014__x0007__x0001__x0001_ 2 2 4 2 2" xfId="154"/>
    <cellStyle name="?鹎%U龡&amp;H齲_x0001_C铣_x0014__x0007__x0001__x0001_ 2 2 4 3" xfId="155"/>
    <cellStyle name="?鹎%U龡&amp;H齲_x0001_C铣_x0014__x0007__x0001__x0001_ 2 2 4 3 2" xfId="156"/>
    <cellStyle name="?鹎%U龡&amp;H齲_x0001_C铣_x0014__x0007__x0001__x0001_ 2 2 4 4" xfId="157"/>
    <cellStyle name="?鹎%U龡&amp;H齲_x0001_C铣_x0014__x0007__x0001__x0001_ 2 2 4 4 2" xfId="158"/>
    <cellStyle name="?鹎%U龡&amp;H齲_x0001_C铣_x0014__x0007__x0001__x0001_ 2 2 4 5" xfId="159"/>
    <cellStyle name="?鹎%U龡&amp;H齲_x0001_C铣_x0014__x0007__x0001__x0001_ 2 2 4_2015财政决算公开" xfId="160"/>
    <cellStyle name="?鹎%U龡&amp;H齲_x0001_C铣_x0014__x0007__x0001__x0001_ 2 2 5" xfId="161"/>
    <cellStyle name="?鹎%U龡&amp;H齲_x0001_C铣_x0014__x0007__x0001__x0001_ 2 2 5 2" xfId="162"/>
    <cellStyle name="?鹎%U龡&amp;H齲_x0001_C铣_x0014__x0007__x0001__x0001_ 2 2 5 2 2" xfId="163"/>
    <cellStyle name="?鹎%U龡&amp;H齲_x0001_C铣_x0014__x0007__x0001__x0001_ 2 2 5 3" xfId="164"/>
    <cellStyle name="?鹎%U龡&amp;H齲_x0001_C铣_x0014__x0007__x0001__x0001_ 2 2 5 3 2" xfId="165"/>
    <cellStyle name="?鹎%U龡&amp;H齲_x0001_C铣_x0014__x0007__x0001__x0001_ 2 2 5 4" xfId="166"/>
    <cellStyle name="?鹎%U龡&amp;H齲_x0001_C铣_x0014__x0007__x0001__x0001_ 2 2 5 4 2" xfId="167"/>
    <cellStyle name="?鹎%U龡&amp;H齲_x0001_C铣_x0014__x0007__x0001__x0001_ 2 2 5 5" xfId="168"/>
    <cellStyle name="?鹎%U龡&amp;H齲_x0001_C铣_x0014__x0007__x0001__x0001_ 2 2 5_2015财政决算公开" xfId="169"/>
    <cellStyle name="?鹎%U龡&amp;H齲_x0001_C铣_x0014__x0007__x0001__x0001_ 2 2 6" xfId="170"/>
    <cellStyle name="?鹎%U龡&amp;H齲_x0001_C铣_x0014__x0007__x0001__x0001_ 2 2 6 2" xfId="171"/>
    <cellStyle name="?鹎%U龡&amp;H齲_x0001_C铣_x0014__x0007__x0001__x0001_ 2 2 6 2 2" xfId="172"/>
    <cellStyle name="?鹎%U龡&amp;H齲_x0001_C铣_x0014__x0007__x0001__x0001_ 2 2 6 3" xfId="173"/>
    <cellStyle name="?鹎%U龡&amp;H齲_x0001_C铣_x0014__x0007__x0001__x0001_ 2 2 6 3 2" xfId="174"/>
    <cellStyle name="?鹎%U龡&amp;H齲_x0001_C铣_x0014__x0007__x0001__x0001_ 2 2 6 4" xfId="175"/>
    <cellStyle name="?鹎%U龡&amp;H齲_x0001_C铣_x0014__x0007__x0001__x0001_ 2 2 6_2015财政决算公开" xfId="176"/>
    <cellStyle name="?鹎%U龡&amp;H齲_x0001_C铣_x0014__x0007__x0001__x0001_ 2 2 7" xfId="177"/>
    <cellStyle name="?鹎%U龡&amp;H齲_x0001_C铣_x0014__x0007__x0001__x0001_ 2 2 7 2" xfId="178"/>
    <cellStyle name="?鹎%U龡&amp;H齲_x0001_C铣_x0014__x0007__x0001__x0001_ 2 2 7 2 2" xfId="179"/>
    <cellStyle name="?鹎%U龡&amp;H齲_x0001_C铣_x0014__x0007__x0001__x0001_ 2 2 7 3" xfId="180"/>
    <cellStyle name="?鹎%U龡&amp;H齲_x0001_C铣_x0014__x0007__x0001__x0001_ 2 2 7 3 2" xfId="181"/>
    <cellStyle name="?鹎%U龡&amp;H齲_x0001_C铣_x0014__x0007__x0001__x0001_ 2 2 7 4" xfId="182"/>
    <cellStyle name="?鹎%U龡&amp;H齲_x0001_C铣_x0014__x0007__x0001__x0001_ 2 2 7 4 2" xfId="183"/>
    <cellStyle name="?鹎%U龡&amp;H齲_x0001_C铣_x0014__x0007__x0001__x0001_ 2 2 7 5" xfId="184"/>
    <cellStyle name="?鹎%U龡&amp;H齲_x0001_C铣_x0014__x0007__x0001__x0001_ 2 2 7_2015财政决算公开" xfId="185"/>
    <cellStyle name="?鹎%U龡&amp;H齲_x0001_C铣_x0014__x0007__x0001__x0001_ 2 2 8" xfId="186"/>
    <cellStyle name="?鹎%U龡&amp;H齲_x0001_C铣_x0014__x0007__x0001__x0001_ 2 2 8 2" xfId="187"/>
    <cellStyle name="?鹎%U龡&amp;H齲_x0001_C铣_x0014__x0007__x0001__x0001_ 2 2 9" xfId="188"/>
    <cellStyle name="?鹎%U龡&amp;H齲_x0001_C铣_x0014__x0007__x0001__x0001_ 2 2 9 2" xfId="189"/>
    <cellStyle name="?鹎%U龡&amp;H齲_x0001_C铣_x0014__x0007__x0001__x0001_ 2 2_2015财政决算公开" xfId="190"/>
    <cellStyle name="?鹎%U龡&amp;H齲_x0001_C铣_x0014__x0007__x0001__x0001_ 2 3" xfId="191"/>
    <cellStyle name="?鹎%U龡&amp;H齲_x0001_C铣_x0014__x0007__x0001__x0001_ 2 3 10" xfId="192"/>
    <cellStyle name="?鹎%U龡&amp;H齲_x0001_C铣_x0014__x0007__x0001__x0001_ 2 3 2" xfId="193"/>
    <cellStyle name="?鹎%U龡&amp;H齲_x0001_C铣_x0014__x0007__x0001__x0001_ 2 3 2 2" xfId="194"/>
    <cellStyle name="?鹎%U龡&amp;H齲_x0001_C铣_x0014__x0007__x0001__x0001_ 2 3 2 2 2" xfId="195"/>
    <cellStyle name="?鹎%U龡&amp;H齲_x0001_C铣_x0014__x0007__x0001__x0001_ 2 3 2 2 2 2" xfId="196"/>
    <cellStyle name="?鹎%U龡&amp;H齲_x0001_C铣_x0014__x0007__x0001__x0001_ 2 3 2 2 3" xfId="197"/>
    <cellStyle name="?鹎%U龡&amp;H齲_x0001_C铣_x0014__x0007__x0001__x0001_ 2 3 2 2 3 2" xfId="198"/>
    <cellStyle name="?鹎%U龡&amp;H齲_x0001_C铣_x0014__x0007__x0001__x0001_ 2 3 2 2 4" xfId="199"/>
    <cellStyle name="?鹎%U龡&amp;H齲_x0001_C铣_x0014__x0007__x0001__x0001_ 2 3 2 2 4 2" xfId="200"/>
    <cellStyle name="?鹎%U龡&amp;H齲_x0001_C铣_x0014__x0007__x0001__x0001_ 2 3 2 2 5" xfId="201"/>
    <cellStyle name="?鹎%U龡&amp;H齲_x0001_C铣_x0014__x0007__x0001__x0001_ 2 3 2 2_2015财政决算公开" xfId="202"/>
    <cellStyle name="?鹎%U龡&amp;H齲_x0001_C铣_x0014__x0007__x0001__x0001_ 2 3 2 3" xfId="203"/>
    <cellStyle name="?鹎%U龡&amp;H齲_x0001_C铣_x0014__x0007__x0001__x0001_ 2 3 2 3 2" xfId="204"/>
    <cellStyle name="?鹎%U龡&amp;H齲_x0001_C铣_x0014__x0007__x0001__x0001_ 2 3 2 3 2 2" xfId="205"/>
    <cellStyle name="?鹎%U龡&amp;H齲_x0001_C铣_x0014__x0007__x0001__x0001_ 2 3 2 3 3" xfId="206"/>
    <cellStyle name="?鹎%U龡&amp;H齲_x0001_C铣_x0014__x0007__x0001__x0001_ 2 3 2 3 3 2" xfId="207"/>
    <cellStyle name="?鹎%U龡&amp;H齲_x0001_C铣_x0014__x0007__x0001__x0001_ 2 3 2 3 4" xfId="208"/>
    <cellStyle name="?鹎%U龡&amp;H齲_x0001_C铣_x0014__x0007__x0001__x0001_ 2 3 2 3_2015财政决算公开" xfId="209"/>
    <cellStyle name="?鹎%U龡&amp;H齲_x0001_C铣_x0014__x0007__x0001__x0001_ 2 3 2 4" xfId="210"/>
    <cellStyle name="?鹎%U龡&amp;H齲_x0001_C铣_x0014__x0007__x0001__x0001_ 2 3 2 4 2" xfId="211"/>
    <cellStyle name="?鹎%U龡&amp;H齲_x0001_C铣_x0014__x0007__x0001__x0001_ 2 3 2 4 2 2" xfId="212"/>
    <cellStyle name="?鹎%U龡&amp;H齲_x0001_C铣_x0014__x0007__x0001__x0001_ 2 3 2 4 3" xfId="213"/>
    <cellStyle name="?鹎%U龡&amp;H齲_x0001_C铣_x0014__x0007__x0001__x0001_ 2 3 2 4 3 2" xfId="214"/>
    <cellStyle name="?鹎%U龡&amp;H齲_x0001_C铣_x0014__x0007__x0001__x0001_ 2 3 2 4 4" xfId="215"/>
    <cellStyle name="?鹎%U龡&amp;H齲_x0001_C铣_x0014__x0007__x0001__x0001_ 2 3 2 4 4 2" xfId="216"/>
    <cellStyle name="?鹎%U龡&amp;H齲_x0001_C铣_x0014__x0007__x0001__x0001_ 2 3 2 4 5" xfId="217"/>
    <cellStyle name="?鹎%U龡&amp;H齲_x0001_C铣_x0014__x0007__x0001__x0001_ 2 3 2 4_2015财政决算公开" xfId="218"/>
    <cellStyle name="?鹎%U龡&amp;H齲_x0001_C铣_x0014__x0007__x0001__x0001_ 2 3 2 5" xfId="219"/>
    <cellStyle name="?鹎%U龡&amp;H齲_x0001_C铣_x0014__x0007__x0001__x0001_ 2 3 2 5 2" xfId="220"/>
    <cellStyle name="?鹎%U龡&amp;H齲_x0001_C铣_x0014__x0007__x0001__x0001_ 2 3 2 6" xfId="221"/>
    <cellStyle name="?鹎%U龡&amp;H齲_x0001_C铣_x0014__x0007__x0001__x0001_ 2 3 2 6 2" xfId="222"/>
    <cellStyle name="?鹎%U龡&amp;H齲_x0001_C铣_x0014__x0007__x0001__x0001_ 2 3 2 7" xfId="223"/>
    <cellStyle name="?鹎%U龡&amp;H齲_x0001_C铣_x0014__x0007__x0001__x0001_ 2 3 2 7 2" xfId="224"/>
    <cellStyle name="?鹎%U龡&amp;H齲_x0001_C铣_x0014__x0007__x0001__x0001_ 2 3 2 8" xfId="225"/>
    <cellStyle name="?鹎%U龡&amp;H齲_x0001_C铣_x0014__x0007__x0001__x0001_ 2 3 2_2015财政决算公开" xfId="226"/>
    <cellStyle name="?鹎%U龡&amp;H齲_x0001_C铣_x0014__x0007__x0001__x0001_ 2 3 3" xfId="227"/>
    <cellStyle name="?鹎%U龡&amp;H齲_x0001_C铣_x0014__x0007__x0001__x0001_ 2 3 3 2" xfId="228"/>
    <cellStyle name="?鹎%U龡&amp;H齲_x0001_C铣_x0014__x0007__x0001__x0001_ 2 3 3 2 2" xfId="229"/>
    <cellStyle name="?鹎%U龡&amp;H齲_x0001_C铣_x0014__x0007__x0001__x0001_ 2 3 3 3" xfId="230"/>
    <cellStyle name="?鹎%U龡&amp;H齲_x0001_C铣_x0014__x0007__x0001__x0001_ 2 3 3 3 2" xfId="231"/>
    <cellStyle name="?鹎%U龡&amp;H齲_x0001_C铣_x0014__x0007__x0001__x0001_ 2 3 3 4" xfId="232"/>
    <cellStyle name="?鹎%U龡&amp;H齲_x0001_C铣_x0014__x0007__x0001__x0001_ 2 3 3 4 2" xfId="233"/>
    <cellStyle name="?鹎%U龡&amp;H齲_x0001_C铣_x0014__x0007__x0001__x0001_ 2 3 3 5" xfId="234"/>
    <cellStyle name="?鹎%U龡&amp;H齲_x0001_C铣_x0014__x0007__x0001__x0001_ 2 3 3_2015财政决算公开" xfId="235"/>
    <cellStyle name="?鹎%U龡&amp;H齲_x0001_C铣_x0014__x0007__x0001__x0001_ 2 3 4" xfId="236"/>
    <cellStyle name="?鹎%U龡&amp;H齲_x0001_C铣_x0014__x0007__x0001__x0001_ 2 3 4 2" xfId="237"/>
    <cellStyle name="?鹎%U龡&amp;H齲_x0001_C铣_x0014__x0007__x0001__x0001_ 2 3 4 2 2" xfId="238"/>
    <cellStyle name="?鹎%U龡&amp;H齲_x0001_C铣_x0014__x0007__x0001__x0001_ 2 3 4 3" xfId="239"/>
    <cellStyle name="?鹎%U龡&amp;H齲_x0001_C铣_x0014__x0007__x0001__x0001_ 2 3 4 3 2" xfId="240"/>
    <cellStyle name="?鹎%U龡&amp;H齲_x0001_C铣_x0014__x0007__x0001__x0001_ 2 3 4 4" xfId="241"/>
    <cellStyle name="?鹎%U龡&amp;H齲_x0001_C铣_x0014__x0007__x0001__x0001_ 2 3 4 4 2" xfId="242"/>
    <cellStyle name="?鹎%U龡&amp;H齲_x0001_C铣_x0014__x0007__x0001__x0001_ 2 3 4 5" xfId="243"/>
    <cellStyle name="?鹎%U龡&amp;H齲_x0001_C铣_x0014__x0007__x0001__x0001_ 2 3 4_2015财政决算公开" xfId="244"/>
    <cellStyle name="?鹎%U龡&amp;H齲_x0001_C铣_x0014__x0007__x0001__x0001_ 2 3 5" xfId="245"/>
    <cellStyle name="?鹎%U龡&amp;H齲_x0001_C铣_x0014__x0007__x0001__x0001_ 2 3 5 2" xfId="246"/>
    <cellStyle name="?鹎%U龡&amp;H齲_x0001_C铣_x0014__x0007__x0001__x0001_ 2 3 5 2 2" xfId="247"/>
    <cellStyle name="?鹎%U龡&amp;H齲_x0001_C铣_x0014__x0007__x0001__x0001_ 2 3 5 3" xfId="248"/>
    <cellStyle name="?鹎%U龡&amp;H齲_x0001_C铣_x0014__x0007__x0001__x0001_ 2 3 5 3 2" xfId="249"/>
    <cellStyle name="?鹎%U龡&amp;H齲_x0001_C铣_x0014__x0007__x0001__x0001_ 2 3 5 4" xfId="250"/>
    <cellStyle name="?鹎%U龡&amp;H齲_x0001_C铣_x0014__x0007__x0001__x0001_ 2 3 5_2015财政决算公开" xfId="251"/>
    <cellStyle name="?鹎%U龡&amp;H齲_x0001_C铣_x0014__x0007__x0001__x0001_ 2 3 6" xfId="252"/>
    <cellStyle name="?鹎%U龡&amp;H齲_x0001_C铣_x0014__x0007__x0001__x0001_ 2 3 6 2" xfId="253"/>
    <cellStyle name="?鹎%U龡&amp;H齲_x0001_C铣_x0014__x0007__x0001__x0001_ 2 3 6 2 2" xfId="254"/>
    <cellStyle name="?鹎%U龡&amp;H齲_x0001_C铣_x0014__x0007__x0001__x0001_ 2 3 6 3" xfId="255"/>
    <cellStyle name="?鹎%U龡&amp;H齲_x0001_C铣_x0014__x0007__x0001__x0001_ 2 3 6 3 2" xfId="256"/>
    <cellStyle name="?鹎%U龡&amp;H齲_x0001_C铣_x0014__x0007__x0001__x0001_ 2 3 6 4" xfId="257"/>
    <cellStyle name="?鹎%U龡&amp;H齲_x0001_C铣_x0014__x0007__x0001__x0001_ 2 3 6 4 2" xfId="258"/>
    <cellStyle name="?鹎%U龡&amp;H齲_x0001_C铣_x0014__x0007__x0001__x0001_ 2 3 6 5" xfId="259"/>
    <cellStyle name="?鹎%U龡&amp;H齲_x0001_C铣_x0014__x0007__x0001__x0001_ 2 3 6_2015财政决算公开" xfId="260"/>
    <cellStyle name="?鹎%U龡&amp;H齲_x0001_C铣_x0014__x0007__x0001__x0001_ 2 3 7" xfId="261"/>
    <cellStyle name="?鹎%U龡&amp;H齲_x0001_C铣_x0014__x0007__x0001__x0001_ 2 3 7 2" xfId="262"/>
    <cellStyle name="?鹎%U龡&amp;H齲_x0001_C铣_x0014__x0007__x0001__x0001_ 2 3 8" xfId="263"/>
    <cellStyle name="?鹎%U龡&amp;H齲_x0001_C铣_x0014__x0007__x0001__x0001_ 2 3 8 2" xfId="264"/>
    <cellStyle name="?鹎%U龡&amp;H齲_x0001_C铣_x0014__x0007__x0001__x0001_ 2 3 9" xfId="265"/>
    <cellStyle name="?鹎%U龡&amp;H齲_x0001_C铣_x0014__x0007__x0001__x0001_ 2 3 9 2" xfId="266"/>
    <cellStyle name="?鹎%U龡&amp;H齲_x0001_C铣_x0014__x0007__x0001__x0001_ 2 3_2015财政决算公开" xfId="267"/>
    <cellStyle name="?鹎%U龡&amp;H齲_x0001_C铣_x0014__x0007__x0001__x0001_ 2 4" xfId="268"/>
    <cellStyle name="?鹎%U龡&amp;H齲_x0001_C铣_x0014__x0007__x0001__x0001_ 2 4 10" xfId="269"/>
    <cellStyle name="?鹎%U龡&amp;H齲_x0001_C铣_x0014__x0007__x0001__x0001_ 2 4 2" xfId="270"/>
    <cellStyle name="?鹎%U龡&amp;H齲_x0001_C铣_x0014__x0007__x0001__x0001_ 2 4 2 2" xfId="271"/>
    <cellStyle name="?鹎%U龡&amp;H齲_x0001_C铣_x0014__x0007__x0001__x0001_ 2 4 2 2 2" xfId="272"/>
    <cellStyle name="?鹎%U龡&amp;H齲_x0001_C铣_x0014__x0007__x0001__x0001_ 2 4 2 2 2 2" xfId="273"/>
    <cellStyle name="?鹎%U龡&amp;H齲_x0001_C铣_x0014__x0007__x0001__x0001_ 2 4 2 2 3" xfId="274"/>
    <cellStyle name="?鹎%U龡&amp;H齲_x0001_C铣_x0014__x0007__x0001__x0001_ 2 4 2 2 3 2" xfId="275"/>
    <cellStyle name="?鹎%U龡&amp;H齲_x0001_C铣_x0014__x0007__x0001__x0001_ 2 4 2 2 4" xfId="276"/>
    <cellStyle name="?鹎%U龡&amp;H齲_x0001_C铣_x0014__x0007__x0001__x0001_ 2 4 2 2 4 2" xfId="277"/>
    <cellStyle name="?鹎%U龡&amp;H齲_x0001_C铣_x0014__x0007__x0001__x0001_ 2 4 2 2 5" xfId="278"/>
    <cellStyle name="?鹎%U龡&amp;H齲_x0001_C铣_x0014__x0007__x0001__x0001_ 2 4 2 2_2015财政决算公开" xfId="279"/>
    <cellStyle name="?鹎%U龡&amp;H齲_x0001_C铣_x0014__x0007__x0001__x0001_ 2 4 2 3" xfId="280"/>
    <cellStyle name="?鹎%U龡&amp;H齲_x0001_C铣_x0014__x0007__x0001__x0001_ 2 4 2 3 2" xfId="281"/>
    <cellStyle name="?鹎%U龡&amp;H齲_x0001_C铣_x0014__x0007__x0001__x0001_ 2 4 2 3 2 2" xfId="282"/>
    <cellStyle name="?鹎%U龡&amp;H齲_x0001_C铣_x0014__x0007__x0001__x0001_ 2 4 2 3 3" xfId="283"/>
    <cellStyle name="?鹎%U龡&amp;H齲_x0001_C铣_x0014__x0007__x0001__x0001_ 2 4 2 3 3 2" xfId="284"/>
    <cellStyle name="?鹎%U龡&amp;H齲_x0001_C铣_x0014__x0007__x0001__x0001_ 2 4 2 3 4" xfId="285"/>
    <cellStyle name="?鹎%U龡&amp;H齲_x0001_C铣_x0014__x0007__x0001__x0001_ 2 4 2 3_2015财政决算公开" xfId="286"/>
    <cellStyle name="?鹎%U龡&amp;H齲_x0001_C铣_x0014__x0007__x0001__x0001_ 2 4 2 4" xfId="287"/>
    <cellStyle name="?鹎%U龡&amp;H齲_x0001_C铣_x0014__x0007__x0001__x0001_ 2 4 2 4 2" xfId="288"/>
    <cellStyle name="?鹎%U龡&amp;H齲_x0001_C铣_x0014__x0007__x0001__x0001_ 2 4 2 4 2 2" xfId="289"/>
    <cellStyle name="?鹎%U龡&amp;H齲_x0001_C铣_x0014__x0007__x0001__x0001_ 2 4 2 4 3" xfId="290"/>
    <cellStyle name="?鹎%U龡&amp;H齲_x0001_C铣_x0014__x0007__x0001__x0001_ 2 4 2 4 3 2" xfId="291"/>
    <cellStyle name="?鹎%U龡&amp;H齲_x0001_C铣_x0014__x0007__x0001__x0001_ 2 4 2 4 4" xfId="292"/>
    <cellStyle name="?鹎%U龡&amp;H齲_x0001_C铣_x0014__x0007__x0001__x0001_ 2 4 2 4 4 2" xfId="293"/>
    <cellStyle name="?鹎%U龡&amp;H齲_x0001_C铣_x0014__x0007__x0001__x0001_ 2 4 2 4 5" xfId="294"/>
    <cellStyle name="?鹎%U龡&amp;H齲_x0001_C铣_x0014__x0007__x0001__x0001_ 2 4 2 4_2015财政决算公开" xfId="295"/>
    <cellStyle name="?鹎%U龡&amp;H齲_x0001_C铣_x0014__x0007__x0001__x0001_ 2 4 2 5" xfId="296"/>
    <cellStyle name="?鹎%U龡&amp;H齲_x0001_C铣_x0014__x0007__x0001__x0001_ 2 4 2 5 2" xfId="297"/>
    <cellStyle name="?鹎%U龡&amp;H齲_x0001_C铣_x0014__x0007__x0001__x0001_ 2 4 2 6" xfId="298"/>
    <cellStyle name="?鹎%U龡&amp;H齲_x0001_C铣_x0014__x0007__x0001__x0001_ 2 4 2 6 2" xfId="299"/>
    <cellStyle name="?鹎%U龡&amp;H齲_x0001_C铣_x0014__x0007__x0001__x0001_ 2 4 2 7" xfId="300"/>
    <cellStyle name="?鹎%U龡&amp;H齲_x0001_C铣_x0014__x0007__x0001__x0001_ 2 4 2 7 2" xfId="301"/>
    <cellStyle name="?鹎%U龡&amp;H齲_x0001_C铣_x0014__x0007__x0001__x0001_ 2 4 2 8" xfId="302"/>
    <cellStyle name="?鹎%U龡&amp;H齲_x0001_C铣_x0014__x0007__x0001__x0001_ 2 4 2_2015财政决算公开" xfId="303"/>
    <cellStyle name="?鹎%U龡&amp;H齲_x0001_C铣_x0014__x0007__x0001__x0001_ 2 4 3" xfId="304"/>
    <cellStyle name="?鹎%U龡&amp;H齲_x0001_C铣_x0014__x0007__x0001__x0001_ 2 4 3 2" xfId="305"/>
    <cellStyle name="?鹎%U龡&amp;H齲_x0001_C铣_x0014__x0007__x0001__x0001_ 2 4 3 2 2" xfId="306"/>
    <cellStyle name="?鹎%U龡&amp;H齲_x0001_C铣_x0014__x0007__x0001__x0001_ 2 4 3 3" xfId="307"/>
    <cellStyle name="?鹎%U龡&amp;H齲_x0001_C铣_x0014__x0007__x0001__x0001_ 2 4 3 3 2" xfId="308"/>
    <cellStyle name="?鹎%U龡&amp;H齲_x0001_C铣_x0014__x0007__x0001__x0001_ 2 4 3 4" xfId="309"/>
    <cellStyle name="?鹎%U龡&amp;H齲_x0001_C铣_x0014__x0007__x0001__x0001_ 2 4 3 4 2" xfId="310"/>
    <cellStyle name="?鹎%U龡&amp;H齲_x0001_C铣_x0014__x0007__x0001__x0001_ 2 4 3 5" xfId="311"/>
    <cellStyle name="?鹎%U龡&amp;H齲_x0001_C铣_x0014__x0007__x0001__x0001_ 2 4 3_2015财政决算公开" xfId="312"/>
    <cellStyle name="?鹎%U龡&amp;H齲_x0001_C铣_x0014__x0007__x0001__x0001_ 2 4 4" xfId="313"/>
    <cellStyle name="?鹎%U龡&amp;H齲_x0001_C铣_x0014__x0007__x0001__x0001_ 2 4 4 2" xfId="314"/>
    <cellStyle name="?鹎%U龡&amp;H齲_x0001_C铣_x0014__x0007__x0001__x0001_ 2 4 4 2 2" xfId="315"/>
    <cellStyle name="?鹎%U龡&amp;H齲_x0001_C铣_x0014__x0007__x0001__x0001_ 2 4 4 3" xfId="316"/>
    <cellStyle name="?鹎%U龡&amp;H齲_x0001_C铣_x0014__x0007__x0001__x0001_ 2 4 4 3 2" xfId="317"/>
    <cellStyle name="?鹎%U龡&amp;H齲_x0001_C铣_x0014__x0007__x0001__x0001_ 2 4 4 4" xfId="318"/>
    <cellStyle name="?鹎%U龡&amp;H齲_x0001_C铣_x0014__x0007__x0001__x0001_ 2 4 4 4 2" xfId="319"/>
    <cellStyle name="?鹎%U龡&amp;H齲_x0001_C铣_x0014__x0007__x0001__x0001_ 2 4 4 5" xfId="320"/>
    <cellStyle name="?鹎%U龡&amp;H齲_x0001_C铣_x0014__x0007__x0001__x0001_ 2 4 4_2015财政决算公开" xfId="321"/>
    <cellStyle name="?鹎%U龡&amp;H齲_x0001_C铣_x0014__x0007__x0001__x0001_ 2 4 5" xfId="322"/>
    <cellStyle name="?鹎%U龡&amp;H齲_x0001_C铣_x0014__x0007__x0001__x0001_ 2 4 5 2" xfId="323"/>
    <cellStyle name="?鹎%U龡&amp;H齲_x0001_C铣_x0014__x0007__x0001__x0001_ 2 4 5 2 2" xfId="324"/>
    <cellStyle name="?鹎%U龡&amp;H齲_x0001_C铣_x0014__x0007__x0001__x0001_ 2 4 5 3" xfId="325"/>
    <cellStyle name="?鹎%U龡&amp;H齲_x0001_C铣_x0014__x0007__x0001__x0001_ 2 4 5 3 2" xfId="326"/>
    <cellStyle name="?鹎%U龡&amp;H齲_x0001_C铣_x0014__x0007__x0001__x0001_ 2 4 5 4" xfId="327"/>
    <cellStyle name="?鹎%U龡&amp;H齲_x0001_C铣_x0014__x0007__x0001__x0001_ 2 4 5_2015财政决算公开" xfId="328"/>
    <cellStyle name="?鹎%U龡&amp;H齲_x0001_C铣_x0014__x0007__x0001__x0001_ 2 4 6" xfId="329"/>
    <cellStyle name="?鹎%U龡&amp;H齲_x0001_C铣_x0014__x0007__x0001__x0001_ 2 4 6 2" xfId="330"/>
    <cellStyle name="?鹎%U龡&amp;H齲_x0001_C铣_x0014__x0007__x0001__x0001_ 2 4 6 2 2" xfId="331"/>
    <cellStyle name="?鹎%U龡&amp;H齲_x0001_C铣_x0014__x0007__x0001__x0001_ 2 4 6 3" xfId="332"/>
    <cellStyle name="?鹎%U龡&amp;H齲_x0001_C铣_x0014__x0007__x0001__x0001_ 2 4 6 3 2" xfId="333"/>
    <cellStyle name="?鹎%U龡&amp;H齲_x0001_C铣_x0014__x0007__x0001__x0001_ 2 4 6 4" xfId="334"/>
    <cellStyle name="?鹎%U龡&amp;H齲_x0001_C铣_x0014__x0007__x0001__x0001_ 2 4 6 4 2" xfId="335"/>
    <cellStyle name="?鹎%U龡&amp;H齲_x0001_C铣_x0014__x0007__x0001__x0001_ 2 4 6 5" xfId="336"/>
    <cellStyle name="?鹎%U龡&amp;H齲_x0001_C铣_x0014__x0007__x0001__x0001_ 2 4 6_2015财政决算公开" xfId="337"/>
    <cellStyle name="?鹎%U龡&amp;H齲_x0001_C铣_x0014__x0007__x0001__x0001_ 2 4 7" xfId="338"/>
    <cellStyle name="?鹎%U龡&amp;H齲_x0001_C铣_x0014__x0007__x0001__x0001_ 2 4 7 2" xfId="339"/>
    <cellStyle name="?鹎%U龡&amp;H齲_x0001_C铣_x0014__x0007__x0001__x0001_ 2 4 8" xfId="340"/>
    <cellStyle name="?鹎%U龡&amp;H齲_x0001_C铣_x0014__x0007__x0001__x0001_ 2 4 8 2" xfId="341"/>
    <cellStyle name="?鹎%U龡&amp;H齲_x0001_C铣_x0014__x0007__x0001__x0001_ 2 4 9" xfId="342"/>
    <cellStyle name="?鹎%U龡&amp;H齲_x0001_C铣_x0014__x0007__x0001__x0001_ 2 4 9 2" xfId="343"/>
    <cellStyle name="?鹎%U龡&amp;H齲_x0001_C铣_x0014__x0007__x0001__x0001_ 2 4_2015财政决算公开" xfId="344"/>
    <cellStyle name="?鹎%U龡&amp;H齲_x0001_C铣_x0014__x0007__x0001__x0001_ 2 5" xfId="345"/>
    <cellStyle name="?鹎%U龡&amp;H齲_x0001_C铣_x0014__x0007__x0001__x0001_ 2 5 2" xfId="346"/>
    <cellStyle name="?鹎%U龡&amp;H齲_x0001_C铣_x0014__x0007__x0001__x0001_ 2 5 2 2" xfId="347"/>
    <cellStyle name="?鹎%U龡&amp;H齲_x0001_C铣_x0014__x0007__x0001__x0001_ 2 5 3" xfId="348"/>
    <cellStyle name="?鹎%U龡&amp;H齲_x0001_C铣_x0014__x0007__x0001__x0001_ 2 5 3 2" xfId="349"/>
    <cellStyle name="?鹎%U龡&amp;H齲_x0001_C铣_x0014__x0007__x0001__x0001_ 2 5 4" xfId="350"/>
    <cellStyle name="?鹎%U龡&amp;H齲_x0001_C铣_x0014__x0007__x0001__x0001_ 2 5_2015财政决算公开" xfId="351"/>
    <cellStyle name="?鹎%U龡&amp;H齲_x0001_C铣_x0014__x0007__x0001__x0001_ 2 6" xfId="352"/>
    <cellStyle name="?鹎%U龡&amp;H齲_x0001_C铣_x0014__x0007__x0001__x0001_ 2 6 2" xfId="353"/>
    <cellStyle name="?鹎%U龡&amp;H齲_x0001_C铣_x0014__x0007__x0001__x0001_ 2 7" xfId="354"/>
    <cellStyle name="?鹎%U龡&amp;H齲_x0001_C铣_x0014__x0007__x0001__x0001_ 2 7 2" xfId="355"/>
    <cellStyle name="?鹎%U龡&amp;H齲_x0001_C铣_x0014__x0007__x0001__x0001_ 2 8" xfId="356"/>
    <cellStyle name="?鹎%U龡&amp;H齲_x0001_C铣_x0014__x0007__x0001__x0001_ 2 9" xfId="357"/>
    <cellStyle name="?鹎%U龡&amp;H齲_x0001_C铣_x0014__x0007__x0001__x0001_ 3" xfId="358"/>
    <cellStyle name="?鹎%U龡&amp;H齲_x0001_C铣_x0014__x0007__x0001__x0001_ 3 10" xfId="359"/>
    <cellStyle name="?鹎%U龡&amp;H齲_x0001_C铣_x0014__x0007__x0001__x0001_ 3 11" xfId="360"/>
    <cellStyle name="?鹎%U龡&amp;H齲_x0001_C铣_x0014__x0007__x0001__x0001_ 3 11 2" xfId="11898"/>
    <cellStyle name="?鹎%U龡&amp;H齲_x0001_C铣_x0014__x0007__x0001__x0001_ 3 2" xfId="6"/>
    <cellStyle name="?鹎%U龡&amp;H齲_x0001_C铣_x0014__x0007__x0001__x0001_ 3 2 10" xfId="361"/>
    <cellStyle name="?鹎%U龡&amp;H齲_x0001_C铣_x0014__x0007__x0001__x0001_ 3 2 10 2" xfId="362"/>
    <cellStyle name="?鹎%U龡&amp;H齲_x0001_C铣_x0014__x0007__x0001__x0001_ 3 2 11" xfId="363"/>
    <cellStyle name="?鹎%U龡&amp;H齲_x0001_C铣_x0014__x0007__x0001__x0001_ 3 2 2" xfId="364"/>
    <cellStyle name="?鹎%U龡&amp;H齲_x0001_C铣_x0014__x0007__x0001__x0001_ 3 2 2 10" xfId="365"/>
    <cellStyle name="?鹎%U龡&amp;H齲_x0001_C铣_x0014__x0007__x0001__x0001_ 3 2 2 2" xfId="366"/>
    <cellStyle name="?鹎%U龡&amp;H齲_x0001_C铣_x0014__x0007__x0001__x0001_ 3 2 2 2 2" xfId="367"/>
    <cellStyle name="?鹎%U龡&amp;H齲_x0001_C铣_x0014__x0007__x0001__x0001_ 3 2 2 2 2 2" xfId="368"/>
    <cellStyle name="?鹎%U龡&amp;H齲_x0001_C铣_x0014__x0007__x0001__x0001_ 3 2 2 2 2 2 2" xfId="369"/>
    <cellStyle name="?鹎%U龡&amp;H齲_x0001_C铣_x0014__x0007__x0001__x0001_ 3 2 2 2 2 3" xfId="370"/>
    <cellStyle name="?鹎%U龡&amp;H齲_x0001_C铣_x0014__x0007__x0001__x0001_ 3 2 2 2 2 3 2" xfId="371"/>
    <cellStyle name="?鹎%U龡&amp;H齲_x0001_C铣_x0014__x0007__x0001__x0001_ 3 2 2 2 2 4" xfId="372"/>
    <cellStyle name="?鹎%U龡&amp;H齲_x0001_C铣_x0014__x0007__x0001__x0001_ 3 2 2 2 2 4 2" xfId="373"/>
    <cellStyle name="?鹎%U龡&amp;H齲_x0001_C铣_x0014__x0007__x0001__x0001_ 3 2 2 2 2 5" xfId="374"/>
    <cellStyle name="?鹎%U龡&amp;H齲_x0001_C铣_x0014__x0007__x0001__x0001_ 3 2 2 2 2_2015财政决算公开" xfId="375"/>
    <cellStyle name="?鹎%U龡&amp;H齲_x0001_C铣_x0014__x0007__x0001__x0001_ 3 2 2 2 3" xfId="376"/>
    <cellStyle name="?鹎%U龡&amp;H齲_x0001_C铣_x0014__x0007__x0001__x0001_ 3 2 2 2 3 2" xfId="377"/>
    <cellStyle name="?鹎%U龡&amp;H齲_x0001_C铣_x0014__x0007__x0001__x0001_ 3 2 2 2 3 2 2" xfId="378"/>
    <cellStyle name="?鹎%U龡&amp;H齲_x0001_C铣_x0014__x0007__x0001__x0001_ 3 2 2 2 3 3" xfId="379"/>
    <cellStyle name="?鹎%U龡&amp;H齲_x0001_C铣_x0014__x0007__x0001__x0001_ 3 2 2 2 3 3 2" xfId="380"/>
    <cellStyle name="?鹎%U龡&amp;H齲_x0001_C铣_x0014__x0007__x0001__x0001_ 3 2 2 2 3 4" xfId="381"/>
    <cellStyle name="?鹎%U龡&amp;H齲_x0001_C铣_x0014__x0007__x0001__x0001_ 3 2 2 2 3_2015财政决算公开" xfId="382"/>
    <cellStyle name="?鹎%U龡&amp;H齲_x0001_C铣_x0014__x0007__x0001__x0001_ 3 2 2 2 4" xfId="383"/>
    <cellStyle name="?鹎%U龡&amp;H齲_x0001_C铣_x0014__x0007__x0001__x0001_ 3 2 2 2 4 2" xfId="384"/>
    <cellStyle name="?鹎%U龡&amp;H齲_x0001_C铣_x0014__x0007__x0001__x0001_ 3 2 2 2 4 2 2" xfId="385"/>
    <cellStyle name="?鹎%U龡&amp;H齲_x0001_C铣_x0014__x0007__x0001__x0001_ 3 2 2 2 4 3" xfId="386"/>
    <cellStyle name="?鹎%U龡&amp;H齲_x0001_C铣_x0014__x0007__x0001__x0001_ 3 2 2 2 4 3 2" xfId="387"/>
    <cellStyle name="?鹎%U龡&amp;H齲_x0001_C铣_x0014__x0007__x0001__x0001_ 3 2 2 2 4 4" xfId="388"/>
    <cellStyle name="?鹎%U龡&amp;H齲_x0001_C铣_x0014__x0007__x0001__x0001_ 3 2 2 2 4 4 2" xfId="389"/>
    <cellStyle name="?鹎%U龡&amp;H齲_x0001_C铣_x0014__x0007__x0001__x0001_ 3 2 2 2 4 5" xfId="390"/>
    <cellStyle name="?鹎%U龡&amp;H齲_x0001_C铣_x0014__x0007__x0001__x0001_ 3 2 2 2 4_2015财政决算公开" xfId="391"/>
    <cellStyle name="?鹎%U龡&amp;H齲_x0001_C铣_x0014__x0007__x0001__x0001_ 3 2 2 2 5" xfId="392"/>
    <cellStyle name="?鹎%U龡&amp;H齲_x0001_C铣_x0014__x0007__x0001__x0001_ 3 2 2 2 5 2" xfId="393"/>
    <cellStyle name="?鹎%U龡&amp;H齲_x0001_C铣_x0014__x0007__x0001__x0001_ 3 2 2 2 6" xfId="394"/>
    <cellStyle name="?鹎%U龡&amp;H齲_x0001_C铣_x0014__x0007__x0001__x0001_ 3 2 2 2 6 2" xfId="395"/>
    <cellStyle name="?鹎%U龡&amp;H齲_x0001_C铣_x0014__x0007__x0001__x0001_ 3 2 2 2 7" xfId="396"/>
    <cellStyle name="?鹎%U龡&amp;H齲_x0001_C铣_x0014__x0007__x0001__x0001_ 3 2 2 2 7 2" xfId="397"/>
    <cellStyle name="?鹎%U龡&amp;H齲_x0001_C铣_x0014__x0007__x0001__x0001_ 3 2 2 2 8" xfId="398"/>
    <cellStyle name="?鹎%U龡&amp;H齲_x0001_C铣_x0014__x0007__x0001__x0001_ 3 2 2 2_2015财政决算公开" xfId="399"/>
    <cellStyle name="?鹎%U龡&amp;H齲_x0001_C铣_x0014__x0007__x0001__x0001_ 3 2 2 3" xfId="400"/>
    <cellStyle name="?鹎%U龡&amp;H齲_x0001_C铣_x0014__x0007__x0001__x0001_ 3 2 2 3 2" xfId="401"/>
    <cellStyle name="?鹎%U龡&amp;H齲_x0001_C铣_x0014__x0007__x0001__x0001_ 3 2 2 3 2 2" xfId="402"/>
    <cellStyle name="?鹎%U龡&amp;H齲_x0001_C铣_x0014__x0007__x0001__x0001_ 3 2 2 3 3" xfId="403"/>
    <cellStyle name="?鹎%U龡&amp;H齲_x0001_C铣_x0014__x0007__x0001__x0001_ 3 2 2 3 3 2" xfId="404"/>
    <cellStyle name="?鹎%U龡&amp;H齲_x0001_C铣_x0014__x0007__x0001__x0001_ 3 2 2 3 4" xfId="405"/>
    <cellStyle name="?鹎%U龡&amp;H齲_x0001_C铣_x0014__x0007__x0001__x0001_ 3 2 2 3 4 2" xfId="406"/>
    <cellStyle name="?鹎%U龡&amp;H齲_x0001_C铣_x0014__x0007__x0001__x0001_ 3 2 2 3 5" xfId="407"/>
    <cellStyle name="?鹎%U龡&amp;H齲_x0001_C铣_x0014__x0007__x0001__x0001_ 3 2 2 3_2015财政决算公开" xfId="408"/>
    <cellStyle name="?鹎%U龡&amp;H齲_x0001_C铣_x0014__x0007__x0001__x0001_ 3 2 2 4" xfId="409"/>
    <cellStyle name="?鹎%U龡&amp;H齲_x0001_C铣_x0014__x0007__x0001__x0001_ 3 2 2 4 2" xfId="410"/>
    <cellStyle name="?鹎%U龡&amp;H齲_x0001_C铣_x0014__x0007__x0001__x0001_ 3 2 2 4 2 2" xfId="411"/>
    <cellStyle name="?鹎%U龡&amp;H齲_x0001_C铣_x0014__x0007__x0001__x0001_ 3 2 2 4 3" xfId="412"/>
    <cellStyle name="?鹎%U龡&amp;H齲_x0001_C铣_x0014__x0007__x0001__x0001_ 3 2 2 4 3 2" xfId="413"/>
    <cellStyle name="?鹎%U龡&amp;H齲_x0001_C铣_x0014__x0007__x0001__x0001_ 3 2 2 4 4" xfId="414"/>
    <cellStyle name="?鹎%U龡&amp;H齲_x0001_C铣_x0014__x0007__x0001__x0001_ 3 2 2 4 4 2" xfId="415"/>
    <cellStyle name="?鹎%U龡&amp;H齲_x0001_C铣_x0014__x0007__x0001__x0001_ 3 2 2 4 5" xfId="416"/>
    <cellStyle name="?鹎%U龡&amp;H齲_x0001_C铣_x0014__x0007__x0001__x0001_ 3 2 2 4_2015财政决算公开" xfId="417"/>
    <cellStyle name="?鹎%U龡&amp;H齲_x0001_C铣_x0014__x0007__x0001__x0001_ 3 2 2 5" xfId="418"/>
    <cellStyle name="?鹎%U龡&amp;H齲_x0001_C铣_x0014__x0007__x0001__x0001_ 3 2 2 5 2" xfId="419"/>
    <cellStyle name="?鹎%U龡&amp;H齲_x0001_C铣_x0014__x0007__x0001__x0001_ 3 2 2 5 2 2" xfId="420"/>
    <cellStyle name="?鹎%U龡&amp;H齲_x0001_C铣_x0014__x0007__x0001__x0001_ 3 2 2 5 3" xfId="421"/>
    <cellStyle name="?鹎%U龡&amp;H齲_x0001_C铣_x0014__x0007__x0001__x0001_ 3 2 2 5 3 2" xfId="422"/>
    <cellStyle name="?鹎%U龡&amp;H齲_x0001_C铣_x0014__x0007__x0001__x0001_ 3 2 2 5 4" xfId="423"/>
    <cellStyle name="?鹎%U龡&amp;H齲_x0001_C铣_x0014__x0007__x0001__x0001_ 3 2 2 5_2015财政决算公开" xfId="424"/>
    <cellStyle name="?鹎%U龡&amp;H齲_x0001_C铣_x0014__x0007__x0001__x0001_ 3 2 2 6" xfId="425"/>
    <cellStyle name="?鹎%U龡&amp;H齲_x0001_C铣_x0014__x0007__x0001__x0001_ 3 2 2 6 2" xfId="426"/>
    <cellStyle name="?鹎%U龡&amp;H齲_x0001_C铣_x0014__x0007__x0001__x0001_ 3 2 2 6 2 2" xfId="427"/>
    <cellStyle name="?鹎%U龡&amp;H齲_x0001_C铣_x0014__x0007__x0001__x0001_ 3 2 2 6 3" xfId="428"/>
    <cellStyle name="?鹎%U龡&amp;H齲_x0001_C铣_x0014__x0007__x0001__x0001_ 3 2 2 6 3 2" xfId="429"/>
    <cellStyle name="?鹎%U龡&amp;H齲_x0001_C铣_x0014__x0007__x0001__x0001_ 3 2 2 6 4" xfId="430"/>
    <cellStyle name="?鹎%U龡&amp;H齲_x0001_C铣_x0014__x0007__x0001__x0001_ 3 2 2 6 4 2" xfId="431"/>
    <cellStyle name="?鹎%U龡&amp;H齲_x0001_C铣_x0014__x0007__x0001__x0001_ 3 2 2 6 5" xfId="432"/>
    <cellStyle name="?鹎%U龡&amp;H齲_x0001_C铣_x0014__x0007__x0001__x0001_ 3 2 2 6_2015财政决算公开" xfId="433"/>
    <cellStyle name="?鹎%U龡&amp;H齲_x0001_C铣_x0014__x0007__x0001__x0001_ 3 2 2 7" xfId="434"/>
    <cellStyle name="?鹎%U龡&amp;H齲_x0001_C铣_x0014__x0007__x0001__x0001_ 3 2 2 7 2" xfId="435"/>
    <cellStyle name="?鹎%U龡&amp;H齲_x0001_C铣_x0014__x0007__x0001__x0001_ 3 2 2 8" xfId="436"/>
    <cellStyle name="?鹎%U龡&amp;H齲_x0001_C铣_x0014__x0007__x0001__x0001_ 3 2 2 8 2" xfId="437"/>
    <cellStyle name="?鹎%U龡&amp;H齲_x0001_C铣_x0014__x0007__x0001__x0001_ 3 2 2 9" xfId="438"/>
    <cellStyle name="?鹎%U龡&amp;H齲_x0001_C铣_x0014__x0007__x0001__x0001_ 3 2 2 9 2" xfId="439"/>
    <cellStyle name="?鹎%U龡&amp;H齲_x0001_C铣_x0014__x0007__x0001__x0001_ 3 2 2_2015财政决算公开" xfId="440"/>
    <cellStyle name="?鹎%U龡&amp;H齲_x0001_C铣_x0014__x0007__x0001__x0001_ 3 2 3" xfId="441"/>
    <cellStyle name="?鹎%U龡&amp;H齲_x0001_C铣_x0014__x0007__x0001__x0001_ 3 2 3 2" xfId="442"/>
    <cellStyle name="?鹎%U龡&amp;H齲_x0001_C铣_x0014__x0007__x0001__x0001_ 3 2 3 2 2" xfId="443"/>
    <cellStyle name="?鹎%U龡&amp;H齲_x0001_C铣_x0014__x0007__x0001__x0001_ 3 2 3 2 2 2" xfId="444"/>
    <cellStyle name="?鹎%U龡&amp;H齲_x0001_C铣_x0014__x0007__x0001__x0001_ 3 2 3 2 3" xfId="445"/>
    <cellStyle name="?鹎%U龡&amp;H齲_x0001_C铣_x0014__x0007__x0001__x0001_ 3 2 3 2 3 2" xfId="446"/>
    <cellStyle name="?鹎%U龡&amp;H齲_x0001_C铣_x0014__x0007__x0001__x0001_ 3 2 3 2 4" xfId="447"/>
    <cellStyle name="?鹎%U龡&amp;H齲_x0001_C铣_x0014__x0007__x0001__x0001_ 3 2 3 2 4 2" xfId="448"/>
    <cellStyle name="?鹎%U龡&amp;H齲_x0001_C铣_x0014__x0007__x0001__x0001_ 3 2 3 2 5" xfId="449"/>
    <cellStyle name="?鹎%U龡&amp;H齲_x0001_C铣_x0014__x0007__x0001__x0001_ 3 2 3 2_2015财政决算公开" xfId="450"/>
    <cellStyle name="?鹎%U龡&amp;H齲_x0001_C铣_x0014__x0007__x0001__x0001_ 3 2 3 3" xfId="451"/>
    <cellStyle name="?鹎%U龡&amp;H齲_x0001_C铣_x0014__x0007__x0001__x0001_ 3 2 3 3 2" xfId="452"/>
    <cellStyle name="?鹎%U龡&amp;H齲_x0001_C铣_x0014__x0007__x0001__x0001_ 3 2 3 3 2 2" xfId="453"/>
    <cellStyle name="?鹎%U龡&amp;H齲_x0001_C铣_x0014__x0007__x0001__x0001_ 3 2 3 3 3" xfId="454"/>
    <cellStyle name="?鹎%U龡&amp;H齲_x0001_C铣_x0014__x0007__x0001__x0001_ 3 2 3 3 3 2" xfId="455"/>
    <cellStyle name="?鹎%U龡&amp;H齲_x0001_C铣_x0014__x0007__x0001__x0001_ 3 2 3 3 4" xfId="456"/>
    <cellStyle name="?鹎%U龡&amp;H齲_x0001_C铣_x0014__x0007__x0001__x0001_ 3 2 3 3_2015财政决算公开" xfId="457"/>
    <cellStyle name="?鹎%U龡&amp;H齲_x0001_C铣_x0014__x0007__x0001__x0001_ 3 2 3 4" xfId="458"/>
    <cellStyle name="?鹎%U龡&amp;H齲_x0001_C铣_x0014__x0007__x0001__x0001_ 3 2 3 4 2" xfId="459"/>
    <cellStyle name="?鹎%U龡&amp;H齲_x0001_C铣_x0014__x0007__x0001__x0001_ 3 2 3 4 2 2" xfId="460"/>
    <cellStyle name="?鹎%U龡&amp;H齲_x0001_C铣_x0014__x0007__x0001__x0001_ 3 2 3 4 3" xfId="461"/>
    <cellStyle name="?鹎%U龡&amp;H齲_x0001_C铣_x0014__x0007__x0001__x0001_ 3 2 3 4 3 2" xfId="462"/>
    <cellStyle name="?鹎%U龡&amp;H齲_x0001_C铣_x0014__x0007__x0001__x0001_ 3 2 3 4 4" xfId="463"/>
    <cellStyle name="?鹎%U龡&amp;H齲_x0001_C铣_x0014__x0007__x0001__x0001_ 3 2 3 4 4 2" xfId="464"/>
    <cellStyle name="?鹎%U龡&amp;H齲_x0001_C铣_x0014__x0007__x0001__x0001_ 3 2 3 4 5" xfId="465"/>
    <cellStyle name="?鹎%U龡&amp;H齲_x0001_C铣_x0014__x0007__x0001__x0001_ 3 2 3 4_2015财政决算公开" xfId="466"/>
    <cellStyle name="?鹎%U龡&amp;H齲_x0001_C铣_x0014__x0007__x0001__x0001_ 3 2 3 5" xfId="467"/>
    <cellStyle name="?鹎%U龡&amp;H齲_x0001_C铣_x0014__x0007__x0001__x0001_ 3 2 3 5 2" xfId="468"/>
    <cellStyle name="?鹎%U龡&amp;H齲_x0001_C铣_x0014__x0007__x0001__x0001_ 3 2 3 6" xfId="469"/>
    <cellStyle name="?鹎%U龡&amp;H齲_x0001_C铣_x0014__x0007__x0001__x0001_ 3 2 3 6 2" xfId="470"/>
    <cellStyle name="?鹎%U龡&amp;H齲_x0001_C铣_x0014__x0007__x0001__x0001_ 3 2 3 7" xfId="471"/>
    <cellStyle name="?鹎%U龡&amp;H齲_x0001_C铣_x0014__x0007__x0001__x0001_ 3 2 3 7 2" xfId="472"/>
    <cellStyle name="?鹎%U龡&amp;H齲_x0001_C铣_x0014__x0007__x0001__x0001_ 3 2 3 8" xfId="473"/>
    <cellStyle name="?鹎%U龡&amp;H齲_x0001_C铣_x0014__x0007__x0001__x0001_ 3 2 3_2015财政决算公开" xfId="474"/>
    <cellStyle name="?鹎%U龡&amp;H齲_x0001_C铣_x0014__x0007__x0001__x0001_ 3 2 4" xfId="475"/>
    <cellStyle name="?鹎%U龡&amp;H齲_x0001_C铣_x0014__x0007__x0001__x0001_ 3 2 4 2" xfId="476"/>
    <cellStyle name="?鹎%U龡&amp;H齲_x0001_C铣_x0014__x0007__x0001__x0001_ 3 2 4 2 2" xfId="477"/>
    <cellStyle name="?鹎%U龡&amp;H齲_x0001_C铣_x0014__x0007__x0001__x0001_ 3 2 4 3" xfId="478"/>
    <cellStyle name="?鹎%U龡&amp;H齲_x0001_C铣_x0014__x0007__x0001__x0001_ 3 2 4 3 2" xfId="479"/>
    <cellStyle name="?鹎%U龡&amp;H齲_x0001_C铣_x0014__x0007__x0001__x0001_ 3 2 4 4" xfId="480"/>
    <cellStyle name="?鹎%U龡&amp;H齲_x0001_C铣_x0014__x0007__x0001__x0001_ 3 2 4 4 2" xfId="481"/>
    <cellStyle name="?鹎%U龡&amp;H齲_x0001_C铣_x0014__x0007__x0001__x0001_ 3 2 4 5" xfId="482"/>
    <cellStyle name="?鹎%U龡&amp;H齲_x0001_C铣_x0014__x0007__x0001__x0001_ 3 2 4_2015财政决算公开" xfId="483"/>
    <cellStyle name="?鹎%U龡&amp;H齲_x0001_C铣_x0014__x0007__x0001__x0001_ 3 2 5" xfId="484"/>
    <cellStyle name="?鹎%U龡&amp;H齲_x0001_C铣_x0014__x0007__x0001__x0001_ 3 2 5 2" xfId="485"/>
    <cellStyle name="?鹎%U龡&amp;H齲_x0001_C铣_x0014__x0007__x0001__x0001_ 3 2 5 2 2" xfId="486"/>
    <cellStyle name="?鹎%U龡&amp;H齲_x0001_C铣_x0014__x0007__x0001__x0001_ 3 2 5 3" xfId="487"/>
    <cellStyle name="?鹎%U龡&amp;H齲_x0001_C铣_x0014__x0007__x0001__x0001_ 3 2 5 3 2" xfId="488"/>
    <cellStyle name="?鹎%U龡&amp;H齲_x0001_C铣_x0014__x0007__x0001__x0001_ 3 2 5 4" xfId="489"/>
    <cellStyle name="?鹎%U龡&amp;H齲_x0001_C铣_x0014__x0007__x0001__x0001_ 3 2 5 4 2" xfId="490"/>
    <cellStyle name="?鹎%U龡&amp;H齲_x0001_C铣_x0014__x0007__x0001__x0001_ 3 2 5 5" xfId="491"/>
    <cellStyle name="?鹎%U龡&amp;H齲_x0001_C铣_x0014__x0007__x0001__x0001_ 3 2 5_2015财政决算公开" xfId="492"/>
    <cellStyle name="?鹎%U龡&amp;H齲_x0001_C铣_x0014__x0007__x0001__x0001_ 3 2 6" xfId="493"/>
    <cellStyle name="?鹎%U龡&amp;H齲_x0001_C铣_x0014__x0007__x0001__x0001_ 3 2 6 2" xfId="494"/>
    <cellStyle name="?鹎%U龡&amp;H齲_x0001_C铣_x0014__x0007__x0001__x0001_ 3 2 6 2 2" xfId="495"/>
    <cellStyle name="?鹎%U龡&amp;H齲_x0001_C铣_x0014__x0007__x0001__x0001_ 3 2 6 3" xfId="496"/>
    <cellStyle name="?鹎%U龡&amp;H齲_x0001_C铣_x0014__x0007__x0001__x0001_ 3 2 6 3 2" xfId="497"/>
    <cellStyle name="?鹎%U龡&amp;H齲_x0001_C铣_x0014__x0007__x0001__x0001_ 3 2 6 4" xfId="498"/>
    <cellStyle name="?鹎%U龡&amp;H齲_x0001_C铣_x0014__x0007__x0001__x0001_ 3 2 6_2015财政决算公开" xfId="499"/>
    <cellStyle name="?鹎%U龡&amp;H齲_x0001_C铣_x0014__x0007__x0001__x0001_ 3 2 7" xfId="500"/>
    <cellStyle name="?鹎%U龡&amp;H齲_x0001_C铣_x0014__x0007__x0001__x0001_ 3 2 7 2" xfId="501"/>
    <cellStyle name="?鹎%U龡&amp;H齲_x0001_C铣_x0014__x0007__x0001__x0001_ 3 2 7 2 2" xfId="502"/>
    <cellStyle name="?鹎%U龡&amp;H齲_x0001_C铣_x0014__x0007__x0001__x0001_ 3 2 7 3" xfId="503"/>
    <cellStyle name="?鹎%U龡&amp;H齲_x0001_C铣_x0014__x0007__x0001__x0001_ 3 2 7 3 2" xfId="504"/>
    <cellStyle name="?鹎%U龡&amp;H齲_x0001_C铣_x0014__x0007__x0001__x0001_ 3 2 7 4" xfId="505"/>
    <cellStyle name="?鹎%U龡&amp;H齲_x0001_C铣_x0014__x0007__x0001__x0001_ 3 2 7 4 2" xfId="506"/>
    <cellStyle name="?鹎%U龡&amp;H齲_x0001_C铣_x0014__x0007__x0001__x0001_ 3 2 7 5" xfId="507"/>
    <cellStyle name="?鹎%U龡&amp;H齲_x0001_C铣_x0014__x0007__x0001__x0001_ 3 2 7_2015财政决算公开" xfId="508"/>
    <cellStyle name="?鹎%U龡&amp;H齲_x0001_C铣_x0014__x0007__x0001__x0001_ 3 2 8" xfId="509"/>
    <cellStyle name="?鹎%U龡&amp;H齲_x0001_C铣_x0014__x0007__x0001__x0001_ 3 2 8 2" xfId="510"/>
    <cellStyle name="?鹎%U龡&amp;H齲_x0001_C铣_x0014__x0007__x0001__x0001_ 3 2 9" xfId="511"/>
    <cellStyle name="?鹎%U龡&amp;H齲_x0001_C铣_x0014__x0007__x0001__x0001_ 3 2 9 2" xfId="512"/>
    <cellStyle name="?鹎%U龡&amp;H齲_x0001_C铣_x0014__x0007__x0001__x0001_ 3 2_2015财政决算公开" xfId="513"/>
    <cellStyle name="?鹎%U龡&amp;H齲_x0001_C铣_x0014__x0007__x0001__x0001_ 3 3" xfId="514"/>
    <cellStyle name="?鹎%U龡&amp;H齲_x0001_C铣_x0014__x0007__x0001__x0001_ 3 3 10" xfId="515"/>
    <cellStyle name="?鹎%U龡&amp;H齲_x0001_C铣_x0014__x0007__x0001__x0001_ 3 3 2" xfId="516"/>
    <cellStyle name="?鹎%U龡&amp;H齲_x0001_C铣_x0014__x0007__x0001__x0001_ 3 3 2 2" xfId="517"/>
    <cellStyle name="?鹎%U龡&amp;H齲_x0001_C铣_x0014__x0007__x0001__x0001_ 3 3 2 2 2" xfId="518"/>
    <cellStyle name="?鹎%U龡&amp;H齲_x0001_C铣_x0014__x0007__x0001__x0001_ 3 3 2 2 2 2" xfId="519"/>
    <cellStyle name="?鹎%U龡&amp;H齲_x0001_C铣_x0014__x0007__x0001__x0001_ 3 3 2 2 3" xfId="520"/>
    <cellStyle name="?鹎%U龡&amp;H齲_x0001_C铣_x0014__x0007__x0001__x0001_ 3 3 2 2 3 2" xfId="521"/>
    <cellStyle name="?鹎%U龡&amp;H齲_x0001_C铣_x0014__x0007__x0001__x0001_ 3 3 2 2 4" xfId="522"/>
    <cellStyle name="?鹎%U龡&amp;H齲_x0001_C铣_x0014__x0007__x0001__x0001_ 3 3 2 2 4 2" xfId="523"/>
    <cellStyle name="?鹎%U龡&amp;H齲_x0001_C铣_x0014__x0007__x0001__x0001_ 3 3 2 2 5" xfId="524"/>
    <cellStyle name="?鹎%U龡&amp;H齲_x0001_C铣_x0014__x0007__x0001__x0001_ 3 3 2 2_2015财政决算公开" xfId="525"/>
    <cellStyle name="?鹎%U龡&amp;H齲_x0001_C铣_x0014__x0007__x0001__x0001_ 3 3 2 3" xfId="526"/>
    <cellStyle name="?鹎%U龡&amp;H齲_x0001_C铣_x0014__x0007__x0001__x0001_ 3 3 2 3 2" xfId="527"/>
    <cellStyle name="?鹎%U龡&amp;H齲_x0001_C铣_x0014__x0007__x0001__x0001_ 3 3 2 3 2 2" xfId="528"/>
    <cellStyle name="?鹎%U龡&amp;H齲_x0001_C铣_x0014__x0007__x0001__x0001_ 3 3 2 3 3" xfId="529"/>
    <cellStyle name="?鹎%U龡&amp;H齲_x0001_C铣_x0014__x0007__x0001__x0001_ 3 3 2 3 3 2" xfId="530"/>
    <cellStyle name="?鹎%U龡&amp;H齲_x0001_C铣_x0014__x0007__x0001__x0001_ 3 3 2 3 4" xfId="531"/>
    <cellStyle name="?鹎%U龡&amp;H齲_x0001_C铣_x0014__x0007__x0001__x0001_ 3 3 2 3_2015财政决算公开" xfId="532"/>
    <cellStyle name="?鹎%U龡&amp;H齲_x0001_C铣_x0014__x0007__x0001__x0001_ 3 3 2 4" xfId="533"/>
    <cellStyle name="?鹎%U龡&amp;H齲_x0001_C铣_x0014__x0007__x0001__x0001_ 3 3 2 4 2" xfId="534"/>
    <cellStyle name="?鹎%U龡&amp;H齲_x0001_C铣_x0014__x0007__x0001__x0001_ 3 3 2 4 2 2" xfId="535"/>
    <cellStyle name="?鹎%U龡&amp;H齲_x0001_C铣_x0014__x0007__x0001__x0001_ 3 3 2 4 3" xfId="536"/>
    <cellStyle name="?鹎%U龡&amp;H齲_x0001_C铣_x0014__x0007__x0001__x0001_ 3 3 2 4 3 2" xfId="537"/>
    <cellStyle name="?鹎%U龡&amp;H齲_x0001_C铣_x0014__x0007__x0001__x0001_ 3 3 2 4 4" xfId="538"/>
    <cellStyle name="?鹎%U龡&amp;H齲_x0001_C铣_x0014__x0007__x0001__x0001_ 3 3 2 4 4 2" xfId="539"/>
    <cellStyle name="?鹎%U龡&amp;H齲_x0001_C铣_x0014__x0007__x0001__x0001_ 3 3 2 4 5" xfId="540"/>
    <cellStyle name="?鹎%U龡&amp;H齲_x0001_C铣_x0014__x0007__x0001__x0001_ 3 3 2 4_2015财政决算公开" xfId="541"/>
    <cellStyle name="?鹎%U龡&amp;H齲_x0001_C铣_x0014__x0007__x0001__x0001_ 3 3 2 5" xfId="542"/>
    <cellStyle name="?鹎%U龡&amp;H齲_x0001_C铣_x0014__x0007__x0001__x0001_ 3 3 2 5 2" xfId="543"/>
    <cellStyle name="?鹎%U龡&amp;H齲_x0001_C铣_x0014__x0007__x0001__x0001_ 3 3 2 6" xfId="544"/>
    <cellStyle name="?鹎%U龡&amp;H齲_x0001_C铣_x0014__x0007__x0001__x0001_ 3 3 2 6 2" xfId="545"/>
    <cellStyle name="?鹎%U龡&amp;H齲_x0001_C铣_x0014__x0007__x0001__x0001_ 3 3 2 7" xfId="546"/>
    <cellStyle name="?鹎%U龡&amp;H齲_x0001_C铣_x0014__x0007__x0001__x0001_ 3 3 2 7 2" xfId="547"/>
    <cellStyle name="?鹎%U龡&amp;H齲_x0001_C铣_x0014__x0007__x0001__x0001_ 3 3 2 8" xfId="548"/>
    <cellStyle name="?鹎%U龡&amp;H齲_x0001_C铣_x0014__x0007__x0001__x0001_ 3 3 2_2015财政决算公开" xfId="549"/>
    <cellStyle name="?鹎%U龡&amp;H齲_x0001_C铣_x0014__x0007__x0001__x0001_ 3 3 3" xfId="550"/>
    <cellStyle name="?鹎%U龡&amp;H齲_x0001_C铣_x0014__x0007__x0001__x0001_ 3 3 3 2" xfId="551"/>
    <cellStyle name="?鹎%U龡&amp;H齲_x0001_C铣_x0014__x0007__x0001__x0001_ 3 3 3 2 2" xfId="552"/>
    <cellStyle name="?鹎%U龡&amp;H齲_x0001_C铣_x0014__x0007__x0001__x0001_ 3 3 3 3" xfId="553"/>
    <cellStyle name="?鹎%U龡&amp;H齲_x0001_C铣_x0014__x0007__x0001__x0001_ 3 3 3 3 2" xfId="554"/>
    <cellStyle name="?鹎%U龡&amp;H齲_x0001_C铣_x0014__x0007__x0001__x0001_ 3 3 3 4" xfId="555"/>
    <cellStyle name="?鹎%U龡&amp;H齲_x0001_C铣_x0014__x0007__x0001__x0001_ 3 3 3 4 2" xfId="556"/>
    <cellStyle name="?鹎%U龡&amp;H齲_x0001_C铣_x0014__x0007__x0001__x0001_ 3 3 3 5" xfId="557"/>
    <cellStyle name="?鹎%U龡&amp;H齲_x0001_C铣_x0014__x0007__x0001__x0001_ 3 3 3_2015财政决算公开" xfId="558"/>
    <cellStyle name="?鹎%U龡&amp;H齲_x0001_C铣_x0014__x0007__x0001__x0001_ 3 3 4" xfId="559"/>
    <cellStyle name="?鹎%U龡&amp;H齲_x0001_C铣_x0014__x0007__x0001__x0001_ 3 3 4 2" xfId="560"/>
    <cellStyle name="?鹎%U龡&amp;H齲_x0001_C铣_x0014__x0007__x0001__x0001_ 3 3 4 2 2" xfId="561"/>
    <cellStyle name="?鹎%U龡&amp;H齲_x0001_C铣_x0014__x0007__x0001__x0001_ 3 3 4 3" xfId="562"/>
    <cellStyle name="?鹎%U龡&amp;H齲_x0001_C铣_x0014__x0007__x0001__x0001_ 3 3 4 3 2" xfId="563"/>
    <cellStyle name="?鹎%U龡&amp;H齲_x0001_C铣_x0014__x0007__x0001__x0001_ 3 3 4 4" xfId="564"/>
    <cellStyle name="?鹎%U龡&amp;H齲_x0001_C铣_x0014__x0007__x0001__x0001_ 3 3 4 4 2" xfId="565"/>
    <cellStyle name="?鹎%U龡&amp;H齲_x0001_C铣_x0014__x0007__x0001__x0001_ 3 3 4 5" xfId="566"/>
    <cellStyle name="?鹎%U龡&amp;H齲_x0001_C铣_x0014__x0007__x0001__x0001_ 3 3 4_2015财政决算公开" xfId="567"/>
    <cellStyle name="?鹎%U龡&amp;H齲_x0001_C铣_x0014__x0007__x0001__x0001_ 3 3 5" xfId="568"/>
    <cellStyle name="?鹎%U龡&amp;H齲_x0001_C铣_x0014__x0007__x0001__x0001_ 3 3 5 2" xfId="569"/>
    <cellStyle name="?鹎%U龡&amp;H齲_x0001_C铣_x0014__x0007__x0001__x0001_ 3 3 5 2 2" xfId="570"/>
    <cellStyle name="?鹎%U龡&amp;H齲_x0001_C铣_x0014__x0007__x0001__x0001_ 3 3 5 3" xfId="571"/>
    <cellStyle name="?鹎%U龡&amp;H齲_x0001_C铣_x0014__x0007__x0001__x0001_ 3 3 5 3 2" xfId="572"/>
    <cellStyle name="?鹎%U龡&amp;H齲_x0001_C铣_x0014__x0007__x0001__x0001_ 3 3 5 4" xfId="573"/>
    <cellStyle name="?鹎%U龡&amp;H齲_x0001_C铣_x0014__x0007__x0001__x0001_ 3 3 5_2015财政决算公开" xfId="574"/>
    <cellStyle name="?鹎%U龡&amp;H齲_x0001_C铣_x0014__x0007__x0001__x0001_ 3 3 6" xfId="575"/>
    <cellStyle name="?鹎%U龡&amp;H齲_x0001_C铣_x0014__x0007__x0001__x0001_ 3 3 6 2" xfId="576"/>
    <cellStyle name="?鹎%U龡&amp;H齲_x0001_C铣_x0014__x0007__x0001__x0001_ 3 3 6 2 2" xfId="577"/>
    <cellStyle name="?鹎%U龡&amp;H齲_x0001_C铣_x0014__x0007__x0001__x0001_ 3 3 6 3" xfId="578"/>
    <cellStyle name="?鹎%U龡&amp;H齲_x0001_C铣_x0014__x0007__x0001__x0001_ 3 3 6 3 2" xfId="579"/>
    <cellStyle name="?鹎%U龡&amp;H齲_x0001_C铣_x0014__x0007__x0001__x0001_ 3 3 6 4" xfId="580"/>
    <cellStyle name="?鹎%U龡&amp;H齲_x0001_C铣_x0014__x0007__x0001__x0001_ 3 3 6 4 2" xfId="581"/>
    <cellStyle name="?鹎%U龡&amp;H齲_x0001_C铣_x0014__x0007__x0001__x0001_ 3 3 6 5" xfId="582"/>
    <cellStyle name="?鹎%U龡&amp;H齲_x0001_C铣_x0014__x0007__x0001__x0001_ 3 3 6_2015财政决算公开" xfId="583"/>
    <cellStyle name="?鹎%U龡&amp;H齲_x0001_C铣_x0014__x0007__x0001__x0001_ 3 3 7" xfId="584"/>
    <cellStyle name="?鹎%U龡&amp;H齲_x0001_C铣_x0014__x0007__x0001__x0001_ 3 3 7 2" xfId="585"/>
    <cellStyle name="?鹎%U龡&amp;H齲_x0001_C铣_x0014__x0007__x0001__x0001_ 3 3 8" xfId="586"/>
    <cellStyle name="?鹎%U龡&amp;H齲_x0001_C铣_x0014__x0007__x0001__x0001_ 3 3 8 2" xfId="587"/>
    <cellStyle name="?鹎%U龡&amp;H齲_x0001_C铣_x0014__x0007__x0001__x0001_ 3 3 9" xfId="588"/>
    <cellStyle name="?鹎%U龡&amp;H齲_x0001_C铣_x0014__x0007__x0001__x0001_ 3 3 9 2" xfId="589"/>
    <cellStyle name="?鹎%U龡&amp;H齲_x0001_C铣_x0014__x0007__x0001__x0001_ 3 3_2015财政决算公开" xfId="590"/>
    <cellStyle name="?鹎%U龡&amp;H齲_x0001_C铣_x0014__x0007__x0001__x0001_ 3 4" xfId="591"/>
    <cellStyle name="?鹎%U龡&amp;H齲_x0001_C铣_x0014__x0007__x0001__x0001_ 3 4 10" xfId="592"/>
    <cellStyle name="?鹎%U龡&amp;H齲_x0001_C铣_x0014__x0007__x0001__x0001_ 3 4 2" xfId="593"/>
    <cellStyle name="?鹎%U龡&amp;H齲_x0001_C铣_x0014__x0007__x0001__x0001_ 3 4 2 2" xfId="594"/>
    <cellStyle name="?鹎%U龡&amp;H齲_x0001_C铣_x0014__x0007__x0001__x0001_ 3 4 2 2 2" xfId="595"/>
    <cellStyle name="?鹎%U龡&amp;H齲_x0001_C铣_x0014__x0007__x0001__x0001_ 3 4 2 2 2 2" xfId="596"/>
    <cellStyle name="?鹎%U龡&amp;H齲_x0001_C铣_x0014__x0007__x0001__x0001_ 3 4 2 2 3" xfId="597"/>
    <cellStyle name="?鹎%U龡&amp;H齲_x0001_C铣_x0014__x0007__x0001__x0001_ 3 4 2 2 3 2" xfId="598"/>
    <cellStyle name="?鹎%U龡&amp;H齲_x0001_C铣_x0014__x0007__x0001__x0001_ 3 4 2 2 4" xfId="599"/>
    <cellStyle name="?鹎%U龡&amp;H齲_x0001_C铣_x0014__x0007__x0001__x0001_ 3 4 2 2 4 2" xfId="600"/>
    <cellStyle name="?鹎%U龡&amp;H齲_x0001_C铣_x0014__x0007__x0001__x0001_ 3 4 2 2 5" xfId="601"/>
    <cellStyle name="?鹎%U龡&amp;H齲_x0001_C铣_x0014__x0007__x0001__x0001_ 3 4 2 2_2015财政决算公开" xfId="602"/>
    <cellStyle name="?鹎%U龡&amp;H齲_x0001_C铣_x0014__x0007__x0001__x0001_ 3 4 2 3" xfId="603"/>
    <cellStyle name="?鹎%U龡&amp;H齲_x0001_C铣_x0014__x0007__x0001__x0001_ 3 4 2 3 2" xfId="604"/>
    <cellStyle name="?鹎%U龡&amp;H齲_x0001_C铣_x0014__x0007__x0001__x0001_ 3 4 2 3 2 2" xfId="605"/>
    <cellStyle name="?鹎%U龡&amp;H齲_x0001_C铣_x0014__x0007__x0001__x0001_ 3 4 2 3 3" xfId="606"/>
    <cellStyle name="?鹎%U龡&amp;H齲_x0001_C铣_x0014__x0007__x0001__x0001_ 3 4 2 3 3 2" xfId="607"/>
    <cellStyle name="?鹎%U龡&amp;H齲_x0001_C铣_x0014__x0007__x0001__x0001_ 3 4 2 3 4" xfId="608"/>
    <cellStyle name="?鹎%U龡&amp;H齲_x0001_C铣_x0014__x0007__x0001__x0001_ 3 4 2 3_2015财政决算公开" xfId="609"/>
    <cellStyle name="?鹎%U龡&amp;H齲_x0001_C铣_x0014__x0007__x0001__x0001_ 3 4 2 4" xfId="610"/>
    <cellStyle name="?鹎%U龡&amp;H齲_x0001_C铣_x0014__x0007__x0001__x0001_ 3 4 2 4 2" xfId="611"/>
    <cellStyle name="?鹎%U龡&amp;H齲_x0001_C铣_x0014__x0007__x0001__x0001_ 3 4 2 4 2 2" xfId="612"/>
    <cellStyle name="?鹎%U龡&amp;H齲_x0001_C铣_x0014__x0007__x0001__x0001_ 3 4 2 4 3" xfId="613"/>
    <cellStyle name="?鹎%U龡&amp;H齲_x0001_C铣_x0014__x0007__x0001__x0001_ 3 4 2 4 3 2" xfId="614"/>
    <cellStyle name="?鹎%U龡&amp;H齲_x0001_C铣_x0014__x0007__x0001__x0001_ 3 4 2 4 4" xfId="615"/>
    <cellStyle name="?鹎%U龡&amp;H齲_x0001_C铣_x0014__x0007__x0001__x0001_ 3 4 2 4 4 2" xfId="616"/>
    <cellStyle name="?鹎%U龡&amp;H齲_x0001_C铣_x0014__x0007__x0001__x0001_ 3 4 2 4 5" xfId="617"/>
    <cellStyle name="?鹎%U龡&amp;H齲_x0001_C铣_x0014__x0007__x0001__x0001_ 3 4 2 4_2015财政决算公开" xfId="618"/>
    <cellStyle name="?鹎%U龡&amp;H齲_x0001_C铣_x0014__x0007__x0001__x0001_ 3 4 2 5" xfId="619"/>
    <cellStyle name="?鹎%U龡&amp;H齲_x0001_C铣_x0014__x0007__x0001__x0001_ 3 4 2 5 2" xfId="620"/>
    <cellStyle name="?鹎%U龡&amp;H齲_x0001_C铣_x0014__x0007__x0001__x0001_ 3 4 2 6" xfId="621"/>
    <cellStyle name="?鹎%U龡&amp;H齲_x0001_C铣_x0014__x0007__x0001__x0001_ 3 4 2 6 2" xfId="622"/>
    <cellStyle name="?鹎%U龡&amp;H齲_x0001_C铣_x0014__x0007__x0001__x0001_ 3 4 2 7" xfId="623"/>
    <cellStyle name="?鹎%U龡&amp;H齲_x0001_C铣_x0014__x0007__x0001__x0001_ 3 4 2 7 2" xfId="624"/>
    <cellStyle name="?鹎%U龡&amp;H齲_x0001_C铣_x0014__x0007__x0001__x0001_ 3 4 2 8" xfId="625"/>
    <cellStyle name="?鹎%U龡&amp;H齲_x0001_C铣_x0014__x0007__x0001__x0001_ 3 4 2_2015财政决算公开" xfId="626"/>
    <cellStyle name="?鹎%U龡&amp;H齲_x0001_C铣_x0014__x0007__x0001__x0001_ 3 4 3" xfId="627"/>
    <cellStyle name="?鹎%U龡&amp;H齲_x0001_C铣_x0014__x0007__x0001__x0001_ 3 4 3 2" xfId="628"/>
    <cellStyle name="?鹎%U龡&amp;H齲_x0001_C铣_x0014__x0007__x0001__x0001_ 3 4 3 2 2" xfId="629"/>
    <cellStyle name="?鹎%U龡&amp;H齲_x0001_C铣_x0014__x0007__x0001__x0001_ 3 4 3 3" xfId="630"/>
    <cellStyle name="?鹎%U龡&amp;H齲_x0001_C铣_x0014__x0007__x0001__x0001_ 3 4 3 3 2" xfId="631"/>
    <cellStyle name="?鹎%U龡&amp;H齲_x0001_C铣_x0014__x0007__x0001__x0001_ 3 4 3 4" xfId="632"/>
    <cellStyle name="?鹎%U龡&amp;H齲_x0001_C铣_x0014__x0007__x0001__x0001_ 3 4 3 4 2" xfId="633"/>
    <cellStyle name="?鹎%U龡&amp;H齲_x0001_C铣_x0014__x0007__x0001__x0001_ 3 4 3 5" xfId="634"/>
    <cellStyle name="?鹎%U龡&amp;H齲_x0001_C铣_x0014__x0007__x0001__x0001_ 3 4 3_2015财政决算公开" xfId="635"/>
    <cellStyle name="?鹎%U龡&amp;H齲_x0001_C铣_x0014__x0007__x0001__x0001_ 3 4 4" xfId="636"/>
    <cellStyle name="?鹎%U龡&amp;H齲_x0001_C铣_x0014__x0007__x0001__x0001_ 3 4 4 2" xfId="637"/>
    <cellStyle name="?鹎%U龡&amp;H齲_x0001_C铣_x0014__x0007__x0001__x0001_ 3 4 4 2 2" xfId="638"/>
    <cellStyle name="?鹎%U龡&amp;H齲_x0001_C铣_x0014__x0007__x0001__x0001_ 3 4 4 3" xfId="639"/>
    <cellStyle name="?鹎%U龡&amp;H齲_x0001_C铣_x0014__x0007__x0001__x0001_ 3 4 4 3 2" xfId="640"/>
    <cellStyle name="?鹎%U龡&amp;H齲_x0001_C铣_x0014__x0007__x0001__x0001_ 3 4 4 4" xfId="641"/>
    <cellStyle name="?鹎%U龡&amp;H齲_x0001_C铣_x0014__x0007__x0001__x0001_ 3 4 4 4 2" xfId="642"/>
    <cellStyle name="?鹎%U龡&amp;H齲_x0001_C铣_x0014__x0007__x0001__x0001_ 3 4 4 5" xfId="643"/>
    <cellStyle name="?鹎%U龡&amp;H齲_x0001_C铣_x0014__x0007__x0001__x0001_ 3 4 4_2015财政决算公开" xfId="644"/>
    <cellStyle name="?鹎%U龡&amp;H齲_x0001_C铣_x0014__x0007__x0001__x0001_ 3 4 5" xfId="645"/>
    <cellStyle name="?鹎%U龡&amp;H齲_x0001_C铣_x0014__x0007__x0001__x0001_ 3 4 5 2" xfId="646"/>
    <cellStyle name="?鹎%U龡&amp;H齲_x0001_C铣_x0014__x0007__x0001__x0001_ 3 4 5 2 2" xfId="647"/>
    <cellStyle name="?鹎%U龡&amp;H齲_x0001_C铣_x0014__x0007__x0001__x0001_ 3 4 5 3" xfId="648"/>
    <cellStyle name="?鹎%U龡&amp;H齲_x0001_C铣_x0014__x0007__x0001__x0001_ 3 4 5 3 2" xfId="649"/>
    <cellStyle name="?鹎%U龡&amp;H齲_x0001_C铣_x0014__x0007__x0001__x0001_ 3 4 5 4" xfId="650"/>
    <cellStyle name="?鹎%U龡&amp;H齲_x0001_C铣_x0014__x0007__x0001__x0001_ 3 4 5_2015财政决算公开" xfId="651"/>
    <cellStyle name="?鹎%U龡&amp;H齲_x0001_C铣_x0014__x0007__x0001__x0001_ 3 4 6" xfId="652"/>
    <cellStyle name="?鹎%U龡&amp;H齲_x0001_C铣_x0014__x0007__x0001__x0001_ 3 4 6 2" xfId="653"/>
    <cellStyle name="?鹎%U龡&amp;H齲_x0001_C铣_x0014__x0007__x0001__x0001_ 3 4 6 2 2" xfId="654"/>
    <cellStyle name="?鹎%U龡&amp;H齲_x0001_C铣_x0014__x0007__x0001__x0001_ 3 4 6 3" xfId="655"/>
    <cellStyle name="?鹎%U龡&amp;H齲_x0001_C铣_x0014__x0007__x0001__x0001_ 3 4 6 3 2" xfId="656"/>
    <cellStyle name="?鹎%U龡&amp;H齲_x0001_C铣_x0014__x0007__x0001__x0001_ 3 4 6 4" xfId="657"/>
    <cellStyle name="?鹎%U龡&amp;H齲_x0001_C铣_x0014__x0007__x0001__x0001_ 3 4 6 4 2" xfId="658"/>
    <cellStyle name="?鹎%U龡&amp;H齲_x0001_C铣_x0014__x0007__x0001__x0001_ 3 4 6 5" xfId="659"/>
    <cellStyle name="?鹎%U龡&amp;H齲_x0001_C铣_x0014__x0007__x0001__x0001_ 3 4 6_2015财政决算公开" xfId="660"/>
    <cellStyle name="?鹎%U龡&amp;H齲_x0001_C铣_x0014__x0007__x0001__x0001_ 3 4 7" xfId="661"/>
    <cellStyle name="?鹎%U龡&amp;H齲_x0001_C铣_x0014__x0007__x0001__x0001_ 3 4 7 2" xfId="662"/>
    <cellStyle name="?鹎%U龡&amp;H齲_x0001_C铣_x0014__x0007__x0001__x0001_ 3 4 8" xfId="663"/>
    <cellStyle name="?鹎%U龡&amp;H齲_x0001_C铣_x0014__x0007__x0001__x0001_ 3 4 8 2" xfId="664"/>
    <cellStyle name="?鹎%U龡&amp;H齲_x0001_C铣_x0014__x0007__x0001__x0001_ 3 4 9" xfId="665"/>
    <cellStyle name="?鹎%U龡&amp;H齲_x0001_C铣_x0014__x0007__x0001__x0001_ 3 4 9 2" xfId="666"/>
    <cellStyle name="?鹎%U龡&amp;H齲_x0001_C铣_x0014__x0007__x0001__x0001_ 3 4_2015财政决算公开" xfId="667"/>
    <cellStyle name="?鹎%U龡&amp;H齲_x0001_C铣_x0014__x0007__x0001__x0001_ 3 5" xfId="668"/>
    <cellStyle name="?鹎%U龡&amp;H齲_x0001_C铣_x0014__x0007__x0001__x0001_ 3 5 2" xfId="669"/>
    <cellStyle name="?鹎%U龡&amp;H齲_x0001_C铣_x0014__x0007__x0001__x0001_ 3 5 2 2" xfId="670"/>
    <cellStyle name="?鹎%U龡&amp;H齲_x0001_C铣_x0014__x0007__x0001__x0001_ 3 5 3" xfId="671"/>
    <cellStyle name="?鹎%U龡&amp;H齲_x0001_C铣_x0014__x0007__x0001__x0001_ 3 5_2015财政决算公开" xfId="672"/>
    <cellStyle name="?鹎%U龡&amp;H齲_x0001_C铣_x0014__x0007__x0001__x0001_ 3 6" xfId="673"/>
    <cellStyle name="?鹎%U龡&amp;H齲_x0001_C铣_x0014__x0007__x0001__x0001_ 3 6 2" xfId="674"/>
    <cellStyle name="?鹎%U龡&amp;H齲_x0001_C铣_x0014__x0007__x0001__x0001_ 3 6 2 2" xfId="675"/>
    <cellStyle name="?鹎%U龡&amp;H齲_x0001_C铣_x0014__x0007__x0001__x0001_ 3 6 3" xfId="676"/>
    <cellStyle name="?鹎%U龡&amp;H齲_x0001_C铣_x0014__x0007__x0001__x0001_ 3 6 3 2" xfId="677"/>
    <cellStyle name="?鹎%U龡&amp;H齲_x0001_C铣_x0014__x0007__x0001__x0001_ 3 6 4" xfId="678"/>
    <cellStyle name="?鹎%U龡&amp;H齲_x0001_C铣_x0014__x0007__x0001__x0001_ 3 6_2015财政决算公开" xfId="679"/>
    <cellStyle name="?鹎%U龡&amp;H齲_x0001_C铣_x0014__x0007__x0001__x0001_ 3 7" xfId="680"/>
    <cellStyle name="?鹎%U龡&amp;H齲_x0001_C铣_x0014__x0007__x0001__x0001_ 3 7 2" xfId="681"/>
    <cellStyle name="?鹎%U龡&amp;H齲_x0001_C铣_x0014__x0007__x0001__x0001_ 3 8" xfId="682"/>
    <cellStyle name="?鹎%U龡&amp;H齲_x0001_C铣_x0014__x0007__x0001__x0001_ 3 8 2" xfId="683"/>
    <cellStyle name="?鹎%U龡&amp;H齲_x0001_C铣_x0014__x0007__x0001__x0001_ 3 9" xfId="684"/>
    <cellStyle name="?鹎%U龡&amp;H齲_x0001_C铣_x0014__x0007__x0001__x0001_ 3 9 2" xfId="685"/>
    <cellStyle name="?鹎%U龡&amp;H齲_x0001_C铣_x0014__x0007__x0001__x0001_ 3_2015财政决算公开" xfId="686"/>
    <cellStyle name="?鹎%U龡&amp;H齲_x0001_C铣_x0014__x0007__x0001__x0001_ 4" xfId="687"/>
    <cellStyle name="?鹎%U龡&amp;H齲_x0001_C铣_x0014__x0007__x0001__x0001_ 4 10" xfId="688"/>
    <cellStyle name="?鹎%U龡&amp;H齲_x0001_C铣_x0014__x0007__x0001__x0001_ 4 2" xfId="689"/>
    <cellStyle name="?鹎%U龡&amp;H齲_x0001_C铣_x0014__x0007__x0001__x0001_ 4 2 2" xfId="690"/>
    <cellStyle name="?鹎%U龡&amp;H齲_x0001_C铣_x0014__x0007__x0001__x0001_ 4 2 2 2" xfId="691"/>
    <cellStyle name="?鹎%U龡&amp;H齲_x0001_C铣_x0014__x0007__x0001__x0001_ 4 2 2 2 2" xfId="692"/>
    <cellStyle name="?鹎%U龡&amp;H齲_x0001_C铣_x0014__x0007__x0001__x0001_ 4 2 2 3" xfId="693"/>
    <cellStyle name="?鹎%U龡&amp;H齲_x0001_C铣_x0014__x0007__x0001__x0001_ 4 2 2 3 2" xfId="694"/>
    <cellStyle name="?鹎%U龡&amp;H齲_x0001_C铣_x0014__x0007__x0001__x0001_ 4 2 2 4" xfId="695"/>
    <cellStyle name="?鹎%U龡&amp;H齲_x0001_C铣_x0014__x0007__x0001__x0001_ 4 2 2 4 2" xfId="696"/>
    <cellStyle name="?鹎%U龡&amp;H齲_x0001_C铣_x0014__x0007__x0001__x0001_ 4 2 2 5" xfId="697"/>
    <cellStyle name="?鹎%U龡&amp;H齲_x0001_C铣_x0014__x0007__x0001__x0001_ 4 2 2 5 2" xfId="698"/>
    <cellStyle name="?鹎%U龡&amp;H齲_x0001_C铣_x0014__x0007__x0001__x0001_ 4 2 2 6" xfId="699"/>
    <cellStyle name="?鹎%U龡&amp;H齲_x0001_C铣_x0014__x0007__x0001__x0001_ 4 2 2_2015财政决算公开" xfId="700"/>
    <cellStyle name="?鹎%U龡&amp;H齲_x0001_C铣_x0014__x0007__x0001__x0001_ 4 2 3" xfId="701"/>
    <cellStyle name="?鹎%U龡&amp;H齲_x0001_C铣_x0014__x0007__x0001__x0001_ 4 2 3 2" xfId="702"/>
    <cellStyle name="?鹎%U龡&amp;H齲_x0001_C铣_x0014__x0007__x0001__x0001_ 4 2 3 2 2" xfId="703"/>
    <cellStyle name="?鹎%U龡&amp;H齲_x0001_C铣_x0014__x0007__x0001__x0001_ 4 2 3 3" xfId="704"/>
    <cellStyle name="?鹎%U龡&amp;H齲_x0001_C铣_x0014__x0007__x0001__x0001_ 4 2 3 3 2" xfId="705"/>
    <cellStyle name="?鹎%U龡&amp;H齲_x0001_C铣_x0014__x0007__x0001__x0001_ 4 2 3 4" xfId="706"/>
    <cellStyle name="?鹎%U龡&amp;H齲_x0001_C铣_x0014__x0007__x0001__x0001_ 4 2 3_2015财政决算公开" xfId="707"/>
    <cellStyle name="?鹎%U龡&amp;H齲_x0001_C铣_x0014__x0007__x0001__x0001_ 4 2 4" xfId="708"/>
    <cellStyle name="?鹎%U龡&amp;H齲_x0001_C铣_x0014__x0007__x0001__x0001_ 4 2 4 2" xfId="709"/>
    <cellStyle name="?鹎%U龡&amp;H齲_x0001_C铣_x0014__x0007__x0001__x0001_ 4 2 4 2 2" xfId="710"/>
    <cellStyle name="?鹎%U龡&amp;H齲_x0001_C铣_x0014__x0007__x0001__x0001_ 4 2 4 3" xfId="711"/>
    <cellStyle name="?鹎%U龡&amp;H齲_x0001_C铣_x0014__x0007__x0001__x0001_ 4 2 4 3 2" xfId="712"/>
    <cellStyle name="?鹎%U龡&amp;H齲_x0001_C铣_x0014__x0007__x0001__x0001_ 4 2 4 4" xfId="713"/>
    <cellStyle name="?鹎%U龡&amp;H齲_x0001_C铣_x0014__x0007__x0001__x0001_ 4 2 4 4 2" xfId="714"/>
    <cellStyle name="?鹎%U龡&amp;H齲_x0001_C铣_x0014__x0007__x0001__x0001_ 4 2 4 5" xfId="715"/>
    <cellStyle name="?鹎%U龡&amp;H齲_x0001_C铣_x0014__x0007__x0001__x0001_ 4 2 4_2015财政决算公开" xfId="716"/>
    <cellStyle name="?鹎%U龡&amp;H齲_x0001_C铣_x0014__x0007__x0001__x0001_ 4 2 5" xfId="717"/>
    <cellStyle name="?鹎%U龡&amp;H齲_x0001_C铣_x0014__x0007__x0001__x0001_ 4 2 5 2" xfId="718"/>
    <cellStyle name="?鹎%U龡&amp;H齲_x0001_C铣_x0014__x0007__x0001__x0001_ 4 2 6" xfId="719"/>
    <cellStyle name="?鹎%U龡&amp;H齲_x0001_C铣_x0014__x0007__x0001__x0001_ 4 2 6 2" xfId="720"/>
    <cellStyle name="?鹎%U龡&amp;H齲_x0001_C铣_x0014__x0007__x0001__x0001_ 4 2 7" xfId="721"/>
    <cellStyle name="?鹎%U龡&amp;H齲_x0001_C铣_x0014__x0007__x0001__x0001_ 4 2 7 2" xfId="722"/>
    <cellStyle name="?鹎%U龡&amp;H齲_x0001_C铣_x0014__x0007__x0001__x0001_ 4 2 8" xfId="723"/>
    <cellStyle name="?鹎%U龡&amp;H齲_x0001_C铣_x0014__x0007__x0001__x0001_ 4 2_2015财政决算公开" xfId="724"/>
    <cellStyle name="?鹎%U龡&amp;H齲_x0001_C铣_x0014__x0007__x0001__x0001_ 4 3" xfId="725"/>
    <cellStyle name="?鹎%U龡&amp;H齲_x0001_C铣_x0014__x0007__x0001__x0001_ 4 3 2" xfId="726"/>
    <cellStyle name="?鹎%U龡&amp;H齲_x0001_C铣_x0014__x0007__x0001__x0001_ 4 3 2 2" xfId="727"/>
    <cellStyle name="?鹎%U龡&amp;H齲_x0001_C铣_x0014__x0007__x0001__x0001_ 4 3 3" xfId="728"/>
    <cellStyle name="?鹎%U龡&amp;H齲_x0001_C铣_x0014__x0007__x0001__x0001_ 4 3 3 2" xfId="729"/>
    <cellStyle name="?鹎%U龡&amp;H齲_x0001_C铣_x0014__x0007__x0001__x0001_ 4 3 4" xfId="730"/>
    <cellStyle name="?鹎%U龡&amp;H齲_x0001_C铣_x0014__x0007__x0001__x0001_ 4 3 4 2" xfId="731"/>
    <cellStyle name="?鹎%U龡&amp;H齲_x0001_C铣_x0014__x0007__x0001__x0001_ 4 3 5" xfId="732"/>
    <cellStyle name="?鹎%U龡&amp;H齲_x0001_C铣_x0014__x0007__x0001__x0001_ 4 3 5 2" xfId="733"/>
    <cellStyle name="?鹎%U龡&amp;H齲_x0001_C铣_x0014__x0007__x0001__x0001_ 4 3 6" xfId="734"/>
    <cellStyle name="?鹎%U龡&amp;H齲_x0001_C铣_x0014__x0007__x0001__x0001_ 4 3_2015财政决算公开" xfId="735"/>
    <cellStyle name="?鹎%U龡&amp;H齲_x0001_C铣_x0014__x0007__x0001__x0001_ 4 4" xfId="736"/>
    <cellStyle name="?鹎%U龡&amp;H齲_x0001_C铣_x0014__x0007__x0001__x0001_ 4 4 2" xfId="737"/>
    <cellStyle name="?鹎%U龡&amp;H齲_x0001_C铣_x0014__x0007__x0001__x0001_ 4 4 2 2" xfId="738"/>
    <cellStyle name="?鹎%U龡&amp;H齲_x0001_C铣_x0014__x0007__x0001__x0001_ 4 4 3" xfId="739"/>
    <cellStyle name="?鹎%U龡&amp;H齲_x0001_C铣_x0014__x0007__x0001__x0001_ 4 4 3 2" xfId="740"/>
    <cellStyle name="?鹎%U龡&amp;H齲_x0001_C铣_x0014__x0007__x0001__x0001_ 4 4 4" xfId="741"/>
    <cellStyle name="?鹎%U龡&amp;H齲_x0001_C铣_x0014__x0007__x0001__x0001_ 4 4 4 2" xfId="742"/>
    <cellStyle name="?鹎%U龡&amp;H齲_x0001_C铣_x0014__x0007__x0001__x0001_ 4 4 5" xfId="743"/>
    <cellStyle name="?鹎%U龡&amp;H齲_x0001_C铣_x0014__x0007__x0001__x0001_ 4 4_2015财政决算公开" xfId="744"/>
    <cellStyle name="?鹎%U龡&amp;H齲_x0001_C铣_x0014__x0007__x0001__x0001_ 4 5" xfId="745"/>
    <cellStyle name="?鹎%U龡&amp;H齲_x0001_C铣_x0014__x0007__x0001__x0001_ 4 5 2" xfId="746"/>
    <cellStyle name="?鹎%U龡&amp;H齲_x0001_C铣_x0014__x0007__x0001__x0001_ 4 5 2 2" xfId="747"/>
    <cellStyle name="?鹎%U龡&amp;H齲_x0001_C铣_x0014__x0007__x0001__x0001_ 4 5 3" xfId="748"/>
    <cellStyle name="?鹎%U龡&amp;H齲_x0001_C铣_x0014__x0007__x0001__x0001_ 4 5 3 2" xfId="749"/>
    <cellStyle name="?鹎%U龡&amp;H齲_x0001_C铣_x0014__x0007__x0001__x0001_ 4 5 4" xfId="750"/>
    <cellStyle name="?鹎%U龡&amp;H齲_x0001_C铣_x0014__x0007__x0001__x0001_ 4 5_2015财政决算公开" xfId="751"/>
    <cellStyle name="?鹎%U龡&amp;H齲_x0001_C铣_x0014__x0007__x0001__x0001_ 4 6" xfId="752"/>
    <cellStyle name="?鹎%U龡&amp;H齲_x0001_C铣_x0014__x0007__x0001__x0001_ 4 6 2" xfId="753"/>
    <cellStyle name="?鹎%U龡&amp;H齲_x0001_C铣_x0014__x0007__x0001__x0001_ 4 6 2 2" xfId="754"/>
    <cellStyle name="?鹎%U龡&amp;H齲_x0001_C铣_x0014__x0007__x0001__x0001_ 4 6 3" xfId="755"/>
    <cellStyle name="?鹎%U龡&amp;H齲_x0001_C铣_x0014__x0007__x0001__x0001_ 4 6 3 2" xfId="756"/>
    <cellStyle name="?鹎%U龡&amp;H齲_x0001_C铣_x0014__x0007__x0001__x0001_ 4 6 4" xfId="757"/>
    <cellStyle name="?鹎%U龡&amp;H齲_x0001_C铣_x0014__x0007__x0001__x0001_ 4 6 4 2" xfId="758"/>
    <cellStyle name="?鹎%U龡&amp;H齲_x0001_C铣_x0014__x0007__x0001__x0001_ 4 6 5" xfId="759"/>
    <cellStyle name="?鹎%U龡&amp;H齲_x0001_C铣_x0014__x0007__x0001__x0001_ 4 6_2015财政决算公开" xfId="760"/>
    <cellStyle name="?鹎%U龡&amp;H齲_x0001_C铣_x0014__x0007__x0001__x0001_ 4 7" xfId="761"/>
    <cellStyle name="?鹎%U龡&amp;H齲_x0001_C铣_x0014__x0007__x0001__x0001_ 4 7 2" xfId="762"/>
    <cellStyle name="?鹎%U龡&amp;H齲_x0001_C铣_x0014__x0007__x0001__x0001_ 4 8" xfId="763"/>
    <cellStyle name="?鹎%U龡&amp;H齲_x0001_C铣_x0014__x0007__x0001__x0001_ 4 8 2" xfId="764"/>
    <cellStyle name="?鹎%U龡&amp;H齲_x0001_C铣_x0014__x0007__x0001__x0001_ 4 9" xfId="765"/>
    <cellStyle name="?鹎%U龡&amp;H齲_x0001_C铣_x0014__x0007__x0001__x0001_ 4 9 2" xfId="766"/>
    <cellStyle name="?鹎%U龡&amp;H齲_x0001_C铣_x0014__x0007__x0001__x0001_ 4_2015财政决算公开" xfId="767"/>
    <cellStyle name="?鹎%U龡&amp;H齲_x0001_C铣_x0014__x0007__x0001__x0001_ 5" xfId="768"/>
    <cellStyle name="?鹎%U龡&amp;H齲_x0001_C铣_x0014__x0007__x0001__x0001_ 5 2" xfId="769"/>
    <cellStyle name="?鹎%U龡&amp;H齲_x0001_C铣_x0014__x0007__x0001__x0001_ 5 2 2" xfId="770"/>
    <cellStyle name="?鹎%U龡&amp;H齲_x0001_C铣_x0014__x0007__x0001__x0001_ 5 3" xfId="771"/>
    <cellStyle name="?鹎%U龡&amp;H齲_x0001_C铣_x0014__x0007__x0001__x0001_ 5 3 2" xfId="772"/>
    <cellStyle name="?鹎%U龡&amp;H齲_x0001_C铣_x0014__x0007__x0001__x0001_ 5 4" xfId="773"/>
    <cellStyle name="?鹎%U龡&amp;H齲_x0001_C铣_x0014__x0007__x0001__x0001_ 5_2015财政决算公开" xfId="774"/>
    <cellStyle name="?鹎%U龡&amp;H齲_x0001_C铣_x0014__x0007__x0001__x0001_ 6" xfId="775"/>
    <cellStyle name="?鹎%U龡&amp;H齲_x0001_C铣_x0014__x0007__x0001__x0001_ 6 2" xfId="776"/>
    <cellStyle name="?鹎%U龡&amp;H齲_x0001_C铣_x0014__x0007__x0001__x0001_ 6 2 2" xfId="777"/>
    <cellStyle name="?鹎%U龡&amp;H齲_x0001_C铣_x0014__x0007__x0001__x0001_ 6 3" xfId="778"/>
    <cellStyle name="?鹎%U龡&amp;H齲_x0001_C铣_x0014__x0007__x0001__x0001_ 6 3 2" xfId="779"/>
    <cellStyle name="?鹎%U龡&amp;H齲_x0001_C铣_x0014__x0007__x0001__x0001_ 6 4" xfId="780"/>
    <cellStyle name="?鹎%U龡&amp;H齲_x0001_C铣_x0014__x0007__x0001__x0001_ 6_2015财政决算公开" xfId="781"/>
    <cellStyle name="?鹎%U龡&amp;H齲_x0001_C铣_x0014__x0007__x0001__x0001_ 7" xfId="782"/>
    <cellStyle name="?鹎%U龡&amp;H齲_x0001_C铣_x0014__x0007__x0001__x0001_ 8" xfId="783"/>
    <cellStyle name="?鹎%U龡&amp;H齲_x0001_C铣_x0014__x0007__x0001__x0001_ 9" xfId="784"/>
    <cellStyle name="20% - 强调文字颜色 1 10" xfId="785"/>
    <cellStyle name="20% - 强调文字颜色 1 10 2" xfId="786"/>
    <cellStyle name="20% - 强调文字颜色 1 10 2 2" xfId="11899"/>
    <cellStyle name="20% - 强调文字颜色 1 2" xfId="787"/>
    <cellStyle name="20% - 强调文字颜色 1 2 10" xfId="788"/>
    <cellStyle name="20% - 强调文字颜色 1 2 10 2" xfId="789"/>
    <cellStyle name="20% - 强调文字颜色 1 2 10 2 2" xfId="11900"/>
    <cellStyle name="20% - 强调文字颜色 1 2 2" xfId="790"/>
    <cellStyle name="20% - 强调文字颜色 1 2 2 2" xfId="791"/>
    <cellStyle name="20% - 强调文字颜色 1 2 2 2 2" xfId="792"/>
    <cellStyle name="20% - 强调文字颜色 1 2 2 2 2 2" xfId="793"/>
    <cellStyle name="20% - 强调文字颜色 1 2 2 2 2 2 2" xfId="794"/>
    <cellStyle name="20% - 强调文字颜色 1 2 2 2 2 2 3" xfId="795"/>
    <cellStyle name="20% - 强调文字颜色 1 2 2 2 2 2 3 2" xfId="11901"/>
    <cellStyle name="20% - 强调文字颜色 1 2 2 2 3" xfId="796"/>
    <cellStyle name="20% - 强调文字颜色 1 2 2 2 3 2" xfId="797"/>
    <cellStyle name="20% - 强调文字颜色 1 2 2 2 3 3" xfId="798"/>
    <cellStyle name="20% - 强调文字颜色 1 2 2 2 3 3 2" xfId="11902"/>
    <cellStyle name="20% - 强调文字颜色 1 2 2 2_2015财政决算公开" xfId="799"/>
    <cellStyle name="20% - 强调文字颜色 1 2 2 3" xfId="800"/>
    <cellStyle name="20% - 强调文字颜色 1 2 2 3 2" xfId="801"/>
    <cellStyle name="20% - 强调文字颜色 1 2 2 3 2 2" xfId="802"/>
    <cellStyle name="20% - 强调文字颜色 1 2 2 3 2 3" xfId="803"/>
    <cellStyle name="20% - 强调文字颜色 1 2 2 3 2 3 2" xfId="11903"/>
    <cellStyle name="20% - 强调文字颜色 1 2 2 4" xfId="804"/>
    <cellStyle name="20% - 强调文字颜色 1 2 2 4 2" xfId="805"/>
    <cellStyle name="20% - 强调文字颜色 1 2 2 4 3" xfId="806"/>
    <cellStyle name="20% - 强调文字颜色 1 2 2 4 3 2" xfId="11904"/>
    <cellStyle name="20% - 强调文字颜色 1 2 2_2015财政决算公开" xfId="807"/>
    <cellStyle name="20% - 强调文字颜色 1 2 3" xfId="808"/>
    <cellStyle name="20% - 强调文字颜色 1 2 3 2" xfId="809"/>
    <cellStyle name="20% - 强调文字颜色 1 2 3 2 2" xfId="810"/>
    <cellStyle name="20% - 强调文字颜色 1 2 3 2 2 2" xfId="811"/>
    <cellStyle name="20% - 强调文字颜色 1 2 3 2 2 2 2" xfId="812"/>
    <cellStyle name="20% - 强调文字颜色 1 2 3 2 2 2 3" xfId="813"/>
    <cellStyle name="20% - 强调文字颜色 1 2 3 2 2 2 3 2" xfId="11905"/>
    <cellStyle name="20% - 强调文字颜色 1 2 3 2 3" xfId="814"/>
    <cellStyle name="20% - 强调文字颜色 1 2 3 2 3 2" xfId="815"/>
    <cellStyle name="20% - 强调文字颜色 1 2 3 2 3 3" xfId="816"/>
    <cellStyle name="20% - 强调文字颜色 1 2 3 2 3 3 2" xfId="11906"/>
    <cellStyle name="20% - 强调文字颜色 1 2 3 2_2015财政决算公开" xfId="817"/>
    <cellStyle name="20% - 强调文字颜色 1 2 3 3" xfId="818"/>
    <cellStyle name="20% - 强调文字颜色 1 2 3 3 2" xfId="819"/>
    <cellStyle name="20% - 强调文字颜色 1 2 3 3 2 2" xfId="820"/>
    <cellStyle name="20% - 强调文字颜色 1 2 3 3 2 3" xfId="821"/>
    <cellStyle name="20% - 强调文字颜色 1 2 3 3 2 3 2" xfId="11907"/>
    <cellStyle name="20% - 强调文字颜色 1 2 3 4" xfId="822"/>
    <cellStyle name="20% - 强调文字颜色 1 2 3 4 2" xfId="823"/>
    <cellStyle name="20% - 强调文字颜色 1 2 3 4 3" xfId="824"/>
    <cellStyle name="20% - 强调文字颜色 1 2 3 4 3 2" xfId="11908"/>
    <cellStyle name="20% - 强调文字颜色 1 2 3 5" xfId="825"/>
    <cellStyle name="20% - 强调文字颜色 1 2 3 5 2" xfId="826"/>
    <cellStyle name="20% - 强调文字颜色 1 2 3 5 3" xfId="827"/>
    <cellStyle name="20% - 强调文字颜色 1 2 3 5 3 2" xfId="11909"/>
    <cellStyle name="20% - 强调文字颜色 1 2 3_2015财政决算公开" xfId="828"/>
    <cellStyle name="20% - 强调文字颜色 1 2 4" xfId="829"/>
    <cellStyle name="20% - 强调文字颜色 1 2 4 2" xfId="830"/>
    <cellStyle name="20% - 强调文字颜色 1 2 4 2 2" xfId="831"/>
    <cellStyle name="20% - 强调文字颜色 1 2 4 2 2 2" xfId="832"/>
    <cellStyle name="20% - 强调文字颜色 1 2 4 2 2 3" xfId="833"/>
    <cellStyle name="20% - 强调文字颜色 1 2 4 2 2 3 2" xfId="11910"/>
    <cellStyle name="20% - 强调文字颜色 1 2 4 3" xfId="834"/>
    <cellStyle name="20% - 强调文字颜色 1 2 4 3 2" xfId="835"/>
    <cellStyle name="20% - 强调文字颜色 1 2 4 3 3" xfId="836"/>
    <cellStyle name="20% - 强调文字颜色 1 2 4 3 3 2" xfId="11911"/>
    <cellStyle name="20% - 强调文字颜色 1 2 4 4" xfId="837"/>
    <cellStyle name="20% - 强调文字颜色 1 2 4 4 2" xfId="838"/>
    <cellStyle name="20% - 强调文字颜色 1 2 4 4 3" xfId="839"/>
    <cellStyle name="20% - 强调文字颜色 1 2 4 4 3 2" xfId="11912"/>
    <cellStyle name="20% - 强调文字颜色 1 2 4_2015财政决算公开" xfId="840"/>
    <cellStyle name="20% - 强调文字颜色 1 2 5" xfId="841"/>
    <cellStyle name="20% - 强调文字颜色 1 2 5 2" xfId="842"/>
    <cellStyle name="20% - 强调文字颜色 1 2 5 2 2" xfId="843"/>
    <cellStyle name="20% - 强调文字颜色 1 2 5 2 3" xfId="844"/>
    <cellStyle name="20% - 强调文字颜色 1 2 5 2 3 2" xfId="11913"/>
    <cellStyle name="20% - 强调文字颜色 1 2 6" xfId="845"/>
    <cellStyle name="20% - 强调文字颜色 1 2 6 2" xfId="846"/>
    <cellStyle name="20% - 强调文字颜色 1 2 6 3" xfId="847"/>
    <cellStyle name="20% - 强调文字颜色 1 2 6 3 2" xfId="11914"/>
    <cellStyle name="20% - 强调文字颜色 1 2 7" xfId="848"/>
    <cellStyle name="20% - 强调文字颜色 1 2 7 2" xfId="849"/>
    <cellStyle name="20% - 强调文字颜色 1 2 7 3" xfId="850"/>
    <cellStyle name="20% - 强调文字颜色 1 2 7 3 2" xfId="11915"/>
    <cellStyle name="20% - 强调文字颜色 1 2 8" xfId="851"/>
    <cellStyle name="20% - 强调文字颜色 1 2 8 2" xfId="852"/>
    <cellStyle name="20% - 强调文字颜色 1 2 8 2 2" xfId="11916"/>
    <cellStyle name="20% - 强调文字颜色 1 2 9" xfId="853"/>
    <cellStyle name="20% - 强调文字颜色 1 2 9 2" xfId="854"/>
    <cellStyle name="20% - 强调文字颜色 1 2 9 2 2" xfId="11917"/>
    <cellStyle name="20% - 强调文字颜色 1 2_2015财政决算公开" xfId="855"/>
    <cellStyle name="20% - 强调文字颜色 1 3" xfId="856"/>
    <cellStyle name="20% - 强调文字颜色 1 3 2" xfId="857"/>
    <cellStyle name="20% - 强调文字颜色 1 3 2 2" xfId="858"/>
    <cellStyle name="20% - 强调文字颜色 1 3 2 2 2" xfId="859"/>
    <cellStyle name="20% - 强调文字颜色 1 3 2 2 2 2" xfId="860"/>
    <cellStyle name="20% - 强调文字颜色 1 3 2 2 2 2 2" xfId="861"/>
    <cellStyle name="20% - 强调文字颜色 1 3 2 2 2 2 3" xfId="862"/>
    <cellStyle name="20% - 强调文字颜色 1 3 2 2 2 2 3 2" xfId="11918"/>
    <cellStyle name="20% - 强调文字颜色 1 3 2 2 3" xfId="863"/>
    <cellStyle name="20% - 强调文字颜色 1 3 2 2 3 2" xfId="864"/>
    <cellStyle name="20% - 强调文字颜色 1 3 2 2 3 3" xfId="865"/>
    <cellStyle name="20% - 强调文字颜色 1 3 2 2 3 3 2" xfId="11919"/>
    <cellStyle name="20% - 强调文字颜色 1 3 2 2_2015财政决算公开" xfId="866"/>
    <cellStyle name="20% - 强调文字颜色 1 3 2 3" xfId="867"/>
    <cellStyle name="20% - 强调文字颜色 1 3 2 3 2" xfId="868"/>
    <cellStyle name="20% - 强调文字颜色 1 3 2 3 2 2" xfId="869"/>
    <cellStyle name="20% - 强调文字颜色 1 3 2 3 2 3" xfId="870"/>
    <cellStyle name="20% - 强调文字颜色 1 3 2 3 2 3 2" xfId="11920"/>
    <cellStyle name="20% - 强调文字颜色 1 3 2 4" xfId="871"/>
    <cellStyle name="20% - 强调文字颜色 1 3 2 4 2" xfId="872"/>
    <cellStyle name="20% - 强调文字颜色 1 3 2 4 3" xfId="873"/>
    <cellStyle name="20% - 强调文字颜色 1 3 2 4 3 2" xfId="11921"/>
    <cellStyle name="20% - 强调文字颜色 1 3 2_2015财政决算公开" xfId="874"/>
    <cellStyle name="20% - 强调文字颜色 1 3 3" xfId="875"/>
    <cellStyle name="20% - 强调文字颜色 1 3 3 2" xfId="876"/>
    <cellStyle name="20% - 强调文字颜色 1 3 3 2 2" xfId="877"/>
    <cellStyle name="20% - 强调文字颜色 1 3 3 2 2 2" xfId="878"/>
    <cellStyle name="20% - 强调文字颜色 1 3 3 2 2 3" xfId="879"/>
    <cellStyle name="20% - 强调文字颜色 1 3 3 2 2 3 2" xfId="11922"/>
    <cellStyle name="20% - 强调文字颜色 1 3 3 3" xfId="880"/>
    <cellStyle name="20% - 强调文字颜色 1 3 3 3 2" xfId="881"/>
    <cellStyle name="20% - 强调文字颜色 1 3 3 3 3" xfId="882"/>
    <cellStyle name="20% - 强调文字颜色 1 3 3 3 3 2" xfId="11923"/>
    <cellStyle name="20% - 强调文字颜色 1 3 3_2015财政决算公开" xfId="883"/>
    <cellStyle name="20% - 强调文字颜色 1 3 4" xfId="884"/>
    <cellStyle name="20% - 强调文字颜色 1 3 4 2" xfId="885"/>
    <cellStyle name="20% - 强调文字颜色 1 3 4 2 2" xfId="886"/>
    <cellStyle name="20% - 强调文字颜色 1 3 4 2 3" xfId="887"/>
    <cellStyle name="20% - 强调文字颜色 1 3 4 2 3 2" xfId="11924"/>
    <cellStyle name="20% - 强调文字颜色 1 3 5" xfId="888"/>
    <cellStyle name="20% - 强调文字颜色 1 3 5 2" xfId="889"/>
    <cellStyle name="20% - 强调文字颜色 1 3 5 3" xfId="890"/>
    <cellStyle name="20% - 强调文字颜色 1 3 5 3 2" xfId="11925"/>
    <cellStyle name="20% - 强调文字颜色 1 3_2015财政决算公开" xfId="891"/>
    <cellStyle name="20% - 强调文字颜色 1 4" xfId="892"/>
    <cellStyle name="20% - 强调文字颜色 1 4 2" xfId="893"/>
    <cellStyle name="20% - 强调文字颜色 1 4 2 2" xfId="894"/>
    <cellStyle name="20% - 强调文字颜色 1 4 2 2 2" xfId="895"/>
    <cellStyle name="20% - 强调文字颜色 1 4 2 2 2 2" xfId="896"/>
    <cellStyle name="20% - 强调文字颜色 1 4 2 2 2 3" xfId="897"/>
    <cellStyle name="20% - 强调文字颜色 1 4 2 2 2 3 2" xfId="11926"/>
    <cellStyle name="20% - 强调文字颜色 1 4 2 3" xfId="898"/>
    <cellStyle name="20% - 强调文字颜色 1 4 2 3 2" xfId="899"/>
    <cellStyle name="20% - 强调文字颜色 1 4 2 3 3" xfId="900"/>
    <cellStyle name="20% - 强调文字颜色 1 4 2 3 3 2" xfId="11927"/>
    <cellStyle name="20% - 强调文字颜色 1 4 2_2015财政决算公开" xfId="901"/>
    <cellStyle name="20% - 强调文字颜色 1 4 3" xfId="902"/>
    <cellStyle name="20% - 强调文字颜色 1 4 3 2" xfId="903"/>
    <cellStyle name="20% - 强调文字颜色 1 4 3 2 2" xfId="904"/>
    <cellStyle name="20% - 强调文字颜色 1 4 3 2 3" xfId="905"/>
    <cellStyle name="20% - 强调文字颜色 1 4 3 2 3 2" xfId="11928"/>
    <cellStyle name="20% - 强调文字颜色 1 4 4" xfId="906"/>
    <cellStyle name="20% - 强调文字颜色 1 4 4 2" xfId="907"/>
    <cellStyle name="20% - 强调文字颜色 1 4 4 3" xfId="908"/>
    <cellStyle name="20% - 强调文字颜色 1 4 4 3 2" xfId="11929"/>
    <cellStyle name="20% - 强调文字颜色 1 4_2015财政决算公开" xfId="909"/>
    <cellStyle name="20% - 强调文字颜色 1 5" xfId="910"/>
    <cellStyle name="20% - 强调文字颜色 1 5 2" xfId="911"/>
    <cellStyle name="20% - 强调文字颜色 1 5 2 2" xfId="912"/>
    <cellStyle name="20% - 强调文字颜色 1 5 2 2 2" xfId="913"/>
    <cellStyle name="20% - 强调文字颜色 1 5 2 2 2 2" xfId="914"/>
    <cellStyle name="20% - 强调文字颜色 1 5 2 2 2 3" xfId="915"/>
    <cellStyle name="20% - 强调文字颜色 1 5 2 2 2 3 2" xfId="11930"/>
    <cellStyle name="20% - 强调文字颜色 1 5 2 3" xfId="916"/>
    <cellStyle name="20% - 强调文字颜色 1 5 2 3 2" xfId="917"/>
    <cellStyle name="20% - 强调文字颜色 1 5 2 3 3" xfId="918"/>
    <cellStyle name="20% - 强调文字颜色 1 5 2 3 3 2" xfId="11931"/>
    <cellStyle name="20% - 强调文字颜色 1 5 2_2015财政决算公开" xfId="919"/>
    <cellStyle name="20% - 强调文字颜色 1 5 3" xfId="920"/>
    <cellStyle name="20% - 强调文字颜色 1 5 3 2" xfId="921"/>
    <cellStyle name="20% - 强调文字颜色 1 5 3 2 2" xfId="922"/>
    <cellStyle name="20% - 强调文字颜色 1 5 3 2 3" xfId="923"/>
    <cellStyle name="20% - 强调文字颜色 1 5 3 2 3 2" xfId="11932"/>
    <cellStyle name="20% - 强调文字颜色 1 5 4" xfId="924"/>
    <cellStyle name="20% - 强调文字颜色 1 5 4 2" xfId="925"/>
    <cellStyle name="20% - 强调文字颜色 1 5 4 3" xfId="926"/>
    <cellStyle name="20% - 强调文字颜色 1 5 4 3 2" xfId="11933"/>
    <cellStyle name="20% - 强调文字颜色 1 5_2015财政决算公开" xfId="927"/>
    <cellStyle name="20% - 强调文字颜色 1 6" xfId="928"/>
    <cellStyle name="20% - 强调文字颜色 1 6 2" xfId="929"/>
    <cellStyle name="20% - 强调文字颜色 1 6 2 2" xfId="930"/>
    <cellStyle name="20% - 强调文字颜色 1 6 2 2 2" xfId="931"/>
    <cellStyle name="20% - 强调文字颜色 1 6 2 2 3" xfId="932"/>
    <cellStyle name="20% - 强调文字颜色 1 6 2 2 3 2" xfId="11934"/>
    <cellStyle name="20% - 强调文字颜色 1 6 3" xfId="933"/>
    <cellStyle name="20% - 强调文字颜色 1 6 3 2" xfId="934"/>
    <cellStyle name="20% - 强调文字颜色 1 6 3 3" xfId="935"/>
    <cellStyle name="20% - 强调文字颜色 1 6 3 3 2" xfId="11935"/>
    <cellStyle name="20% - 强调文字颜色 1 6_2015财政决算公开" xfId="936"/>
    <cellStyle name="20% - 强调文字颜色 1 7" xfId="937"/>
    <cellStyle name="20% - 强调文字颜色 1 7 2" xfId="938"/>
    <cellStyle name="20% - 强调文字颜色 1 7 2 2" xfId="939"/>
    <cellStyle name="20% - 强调文字颜色 1 7 2 3" xfId="940"/>
    <cellStyle name="20% - 强调文字颜色 1 7 2 3 2" xfId="11936"/>
    <cellStyle name="20% - 强调文字颜色 1 8" xfId="941"/>
    <cellStyle name="20% - 强调文字颜色 1 8 2" xfId="942"/>
    <cellStyle name="20% - 强调文字颜色 1 8 3" xfId="943"/>
    <cellStyle name="20% - 强调文字颜色 1 8 3 2" xfId="11937"/>
    <cellStyle name="20% - 强调文字颜色 1 9" xfId="944"/>
    <cellStyle name="20% - 强调文字颜色 1 9 2" xfId="945"/>
    <cellStyle name="20% - 强调文字颜色 1 9 3" xfId="946"/>
    <cellStyle name="20% - 强调文字颜色 1 9 3 2" xfId="11938"/>
    <cellStyle name="20% - 强调文字颜色 2 10" xfId="947"/>
    <cellStyle name="20% - 强调文字颜色 2 10 2" xfId="948"/>
    <cellStyle name="20% - 强调文字颜色 2 10 2 2" xfId="11939"/>
    <cellStyle name="20% - 强调文字颜色 2 2" xfId="949"/>
    <cellStyle name="20% - 强调文字颜色 2 2 10" xfId="950"/>
    <cellStyle name="20% - 强调文字颜色 2 2 10 2" xfId="951"/>
    <cellStyle name="20% - 强调文字颜色 2 2 10 2 2" xfId="11940"/>
    <cellStyle name="20% - 强调文字颜色 2 2 2" xfId="952"/>
    <cellStyle name="20% - 强调文字颜色 2 2 2 2" xfId="953"/>
    <cellStyle name="20% - 强调文字颜色 2 2 2 2 2" xfId="954"/>
    <cellStyle name="20% - 强调文字颜色 2 2 2 2 2 2" xfId="955"/>
    <cellStyle name="20% - 强调文字颜色 2 2 2 2 2 2 2" xfId="956"/>
    <cellStyle name="20% - 强调文字颜色 2 2 2 2 2 2 3" xfId="957"/>
    <cellStyle name="20% - 强调文字颜色 2 2 2 2 2 2 3 2" xfId="11941"/>
    <cellStyle name="20% - 强调文字颜色 2 2 2 2 3" xfId="958"/>
    <cellStyle name="20% - 强调文字颜色 2 2 2 2 3 2" xfId="959"/>
    <cellStyle name="20% - 强调文字颜色 2 2 2 2 3 3" xfId="960"/>
    <cellStyle name="20% - 强调文字颜色 2 2 2 2 3 3 2" xfId="11942"/>
    <cellStyle name="20% - 强调文字颜色 2 2 2 2_2015财政决算公开" xfId="961"/>
    <cellStyle name="20% - 强调文字颜色 2 2 2 3" xfId="962"/>
    <cellStyle name="20% - 强调文字颜色 2 2 2 3 2" xfId="963"/>
    <cellStyle name="20% - 强调文字颜色 2 2 2 3 2 2" xfId="964"/>
    <cellStyle name="20% - 强调文字颜色 2 2 2 3 2 3" xfId="965"/>
    <cellStyle name="20% - 强调文字颜色 2 2 2 3 2 3 2" xfId="11943"/>
    <cellStyle name="20% - 强调文字颜色 2 2 2 4" xfId="966"/>
    <cellStyle name="20% - 强调文字颜色 2 2 2 4 2" xfId="967"/>
    <cellStyle name="20% - 强调文字颜色 2 2 2 4 3" xfId="968"/>
    <cellStyle name="20% - 强调文字颜色 2 2 2 4 3 2" xfId="11944"/>
    <cellStyle name="20% - 强调文字颜色 2 2 2_2015财政决算公开" xfId="969"/>
    <cellStyle name="20% - 强调文字颜色 2 2 3" xfId="970"/>
    <cellStyle name="20% - 强调文字颜色 2 2 3 2" xfId="971"/>
    <cellStyle name="20% - 强调文字颜色 2 2 3 2 2" xfId="972"/>
    <cellStyle name="20% - 强调文字颜色 2 2 3 2 2 2" xfId="973"/>
    <cellStyle name="20% - 强调文字颜色 2 2 3 2 2 2 2" xfId="974"/>
    <cellStyle name="20% - 强调文字颜色 2 2 3 2 2 2 3" xfId="975"/>
    <cellStyle name="20% - 强调文字颜色 2 2 3 2 2 2 3 2" xfId="11945"/>
    <cellStyle name="20% - 强调文字颜色 2 2 3 2 3" xfId="976"/>
    <cellStyle name="20% - 强调文字颜色 2 2 3 2 3 2" xfId="977"/>
    <cellStyle name="20% - 强调文字颜色 2 2 3 2 3 3" xfId="978"/>
    <cellStyle name="20% - 强调文字颜色 2 2 3 2 3 3 2" xfId="11946"/>
    <cellStyle name="20% - 强调文字颜色 2 2 3 2_2015财政决算公开" xfId="979"/>
    <cellStyle name="20% - 强调文字颜色 2 2 3 3" xfId="980"/>
    <cellStyle name="20% - 强调文字颜色 2 2 3 3 2" xfId="981"/>
    <cellStyle name="20% - 强调文字颜色 2 2 3 3 2 2" xfId="982"/>
    <cellStyle name="20% - 强调文字颜色 2 2 3 3 2 3" xfId="983"/>
    <cellStyle name="20% - 强调文字颜色 2 2 3 3 2 3 2" xfId="11947"/>
    <cellStyle name="20% - 强调文字颜色 2 2 3 4" xfId="984"/>
    <cellStyle name="20% - 强调文字颜色 2 2 3 4 2" xfId="985"/>
    <cellStyle name="20% - 强调文字颜色 2 2 3 4 3" xfId="986"/>
    <cellStyle name="20% - 强调文字颜色 2 2 3 4 3 2" xfId="11948"/>
    <cellStyle name="20% - 强调文字颜色 2 2 3 5" xfId="987"/>
    <cellStyle name="20% - 强调文字颜色 2 2 3 5 2" xfId="988"/>
    <cellStyle name="20% - 强调文字颜色 2 2 3 5 3" xfId="989"/>
    <cellStyle name="20% - 强调文字颜色 2 2 3 5 3 2" xfId="11949"/>
    <cellStyle name="20% - 强调文字颜色 2 2 3_2015财政决算公开" xfId="990"/>
    <cellStyle name="20% - 强调文字颜色 2 2 4" xfId="991"/>
    <cellStyle name="20% - 强调文字颜色 2 2 4 2" xfId="992"/>
    <cellStyle name="20% - 强调文字颜色 2 2 4 2 2" xfId="993"/>
    <cellStyle name="20% - 强调文字颜色 2 2 4 2 2 2" xfId="994"/>
    <cellStyle name="20% - 强调文字颜色 2 2 4 2 2 3" xfId="995"/>
    <cellStyle name="20% - 强调文字颜色 2 2 4 2 2 3 2" xfId="11950"/>
    <cellStyle name="20% - 强调文字颜色 2 2 4 3" xfId="996"/>
    <cellStyle name="20% - 强调文字颜色 2 2 4 3 2" xfId="997"/>
    <cellStyle name="20% - 强调文字颜色 2 2 4 3 3" xfId="998"/>
    <cellStyle name="20% - 强调文字颜色 2 2 4 3 3 2" xfId="11951"/>
    <cellStyle name="20% - 强调文字颜色 2 2 4 4" xfId="999"/>
    <cellStyle name="20% - 强调文字颜色 2 2 4 4 2" xfId="1000"/>
    <cellStyle name="20% - 强调文字颜色 2 2 4 4 3" xfId="1001"/>
    <cellStyle name="20% - 强调文字颜色 2 2 4 4 3 2" xfId="11952"/>
    <cellStyle name="20% - 强调文字颜色 2 2 4_2015财政决算公开" xfId="1002"/>
    <cellStyle name="20% - 强调文字颜色 2 2 5" xfId="1003"/>
    <cellStyle name="20% - 强调文字颜色 2 2 5 2" xfId="1004"/>
    <cellStyle name="20% - 强调文字颜色 2 2 5 2 2" xfId="1005"/>
    <cellStyle name="20% - 强调文字颜色 2 2 5 2 3" xfId="1006"/>
    <cellStyle name="20% - 强调文字颜色 2 2 5 2 3 2" xfId="11953"/>
    <cellStyle name="20% - 强调文字颜色 2 2 6" xfId="1007"/>
    <cellStyle name="20% - 强调文字颜色 2 2 6 2" xfId="1008"/>
    <cellStyle name="20% - 强调文字颜色 2 2 6 3" xfId="1009"/>
    <cellStyle name="20% - 强调文字颜色 2 2 6 3 2" xfId="11954"/>
    <cellStyle name="20% - 强调文字颜色 2 2 7" xfId="1010"/>
    <cellStyle name="20% - 强调文字颜色 2 2 7 2" xfId="1011"/>
    <cellStyle name="20% - 强调文字颜色 2 2 7 3" xfId="1012"/>
    <cellStyle name="20% - 强调文字颜色 2 2 7 3 2" xfId="11955"/>
    <cellStyle name="20% - 强调文字颜色 2 2 8" xfId="1013"/>
    <cellStyle name="20% - 强调文字颜色 2 2 8 2" xfId="1014"/>
    <cellStyle name="20% - 强调文字颜色 2 2 8 2 2" xfId="11956"/>
    <cellStyle name="20% - 强调文字颜色 2 2 9" xfId="1015"/>
    <cellStyle name="20% - 强调文字颜色 2 2 9 2" xfId="1016"/>
    <cellStyle name="20% - 强调文字颜色 2 2 9 2 2" xfId="11957"/>
    <cellStyle name="20% - 强调文字颜色 2 2_2015财政决算公开" xfId="1017"/>
    <cellStyle name="20% - 强调文字颜色 2 3" xfId="1018"/>
    <cellStyle name="20% - 强调文字颜色 2 3 2" xfId="1019"/>
    <cellStyle name="20% - 强调文字颜色 2 3 2 2" xfId="1020"/>
    <cellStyle name="20% - 强调文字颜色 2 3 2 2 2" xfId="1021"/>
    <cellStyle name="20% - 强调文字颜色 2 3 2 2 2 2" xfId="1022"/>
    <cellStyle name="20% - 强调文字颜色 2 3 2 2 2 2 2" xfId="1023"/>
    <cellStyle name="20% - 强调文字颜色 2 3 2 2 2 2 3" xfId="1024"/>
    <cellStyle name="20% - 强调文字颜色 2 3 2 2 2 2 3 2" xfId="11958"/>
    <cellStyle name="20% - 强调文字颜色 2 3 2 2 3" xfId="1025"/>
    <cellStyle name="20% - 强调文字颜色 2 3 2 2 3 2" xfId="1026"/>
    <cellStyle name="20% - 强调文字颜色 2 3 2 2 3 3" xfId="1027"/>
    <cellStyle name="20% - 强调文字颜色 2 3 2 2 3 3 2" xfId="11959"/>
    <cellStyle name="20% - 强调文字颜色 2 3 2 2_2015财政决算公开" xfId="1028"/>
    <cellStyle name="20% - 强调文字颜色 2 3 2 3" xfId="1029"/>
    <cellStyle name="20% - 强调文字颜色 2 3 2 3 2" xfId="1030"/>
    <cellStyle name="20% - 强调文字颜色 2 3 2 3 2 2" xfId="1031"/>
    <cellStyle name="20% - 强调文字颜色 2 3 2 3 2 3" xfId="1032"/>
    <cellStyle name="20% - 强调文字颜色 2 3 2 3 2 3 2" xfId="11960"/>
    <cellStyle name="20% - 强调文字颜色 2 3 2 4" xfId="1033"/>
    <cellStyle name="20% - 强调文字颜色 2 3 2 4 2" xfId="1034"/>
    <cellStyle name="20% - 强调文字颜色 2 3 2 4 3" xfId="1035"/>
    <cellStyle name="20% - 强调文字颜色 2 3 2 4 3 2" xfId="11961"/>
    <cellStyle name="20% - 强调文字颜色 2 3 2_2015财政决算公开" xfId="1036"/>
    <cellStyle name="20% - 强调文字颜色 2 3 3" xfId="1037"/>
    <cellStyle name="20% - 强调文字颜色 2 3 3 2" xfId="1038"/>
    <cellStyle name="20% - 强调文字颜色 2 3 3 2 2" xfId="1039"/>
    <cellStyle name="20% - 强调文字颜色 2 3 3 2 2 2" xfId="1040"/>
    <cellStyle name="20% - 强调文字颜色 2 3 3 2 2 3" xfId="1041"/>
    <cellStyle name="20% - 强调文字颜色 2 3 3 2 2 3 2" xfId="11962"/>
    <cellStyle name="20% - 强调文字颜色 2 3 3 3" xfId="1042"/>
    <cellStyle name="20% - 强调文字颜色 2 3 3 3 2" xfId="1043"/>
    <cellStyle name="20% - 强调文字颜色 2 3 3 3 3" xfId="1044"/>
    <cellStyle name="20% - 强调文字颜色 2 3 3 3 3 2" xfId="11963"/>
    <cellStyle name="20% - 强调文字颜色 2 3 3_2015财政决算公开" xfId="1045"/>
    <cellStyle name="20% - 强调文字颜色 2 3 4" xfId="1046"/>
    <cellStyle name="20% - 强调文字颜色 2 3 4 2" xfId="1047"/>
    <cellStyle name="20% - 强调文字颜色 2 3 4 2 2" xfId="1048"/>
    <cellStyle name="20% - 强调文字颜色 2 3 4 2 3" xfId="1049"/>
    <cellStyle name="20% - 强调文字颜色 2 3 4 2 3 2" xfId="11964"/>
    <cellStyle name="20% - 强调文字颜色 2 3 5" xfId="1050"/>
    <cellStyle name="20% - 强调文字颜色 2 3 5 2" xfId="1051"/>
    <cellStyle name="20% - 强调文字颜色 2 3 5 3" xfId="1052"/>
    <cellStyle name="20% - 强调文字颜色 2 3 5 3 2" xfId="11965"/>
    <cellStyle name="20% - 强调文字颜色 2 3_2015财政决算公开" xfId="1053"/>
    <cellStyle name="20% - 强调文字颜色 2 4" xfId="1054"/>
    <cellStyle name="20% - 强调文字颜色 2 4 2" xfId="1055"/>
    <cellStyle name="20% - 强调文字颜色 2 4 2 2" xfId="1056"/>
    <cellStyle name="20% - 强调文字颜色 2 4 2 2 2" xfId="1057"/>
    <cellStyle name="20% - 强调文字颜色 2 4 2 2 2 2" xfId="1058"/>
    <cellStyle name="20% - 强调文字颜色 2 4 2 2 2 3" xfId="1059"/>
    <cellStyle name="20% - 强调文字颜色 2 4 2 2 2 3 2" xfId="11966"/>
    <cellStyle name="20% - 强调文字颜色 2 4 2 3" xfId="1060"/>
    <cellStyle name="20% - 强调文字颜色 2 4 2 3 2" xfId="1061"/>
    <cellStyle name="20% - 强调文字颜色 2 4 2 3 3" xfId="1062"/>
    <cellStyle name="20% - 强调文字颜色 2 4 2 3 3 2" xfId="11967"/>
    <cellStyle name="20% - 强调文字颜色 2 4 2_2015财政决算公开" xfId="1063"/>
    <cellStyle name="20% - 强调文字颜色 2 4 3" xfId="1064"/>
    <cellStyle name="20% - 强调文字颜色 2 4 3 2" xfId="1065"/>
    <cellStyle name="20% - 强调文字颜色 2 4 3 2 2" xfId="1066"/>
    <cellStyle name="20% - 强调文字颜色 2 4 3 2 3" xfId="1067"/>
    <cellStyle name="20% - 强调文字颜色 2 4 3 2 3 2" xfId="11968"/>
    <cellStyle name="20% - 强调文字颜色 2 4 4" xfId="1068"/>
    <cellStyle name="20% - 强调文字颜色 2 4 4 2" xfId="1069"/>
    <cellStyle name="20% - 强调文字颜色 2 4 4 3" xfId="1070"/>
    <cellStyle name="20% - 强调文字颜色 2 4 4 3 2" xfId="11969"/>
    <cellStyle name="20% - 强调文字颜色 2 4_2015财政决算公开" xfId="1071"/>
    <cellStyle name="20% - 强调文字颜色 2 5" xfId="1072"/>
    <cellStyle name="20% - 强调文字颜色 2 5 2" xfId="1073"/>
    <cellStyle name="20% - 强调文字颜色 2 5 2 2" xfId="1074"/>
    <cellStyle name="20% - 强调文字颜色 2 5 2 2 2" xfId="1075"/>
    <cellStyle name="20% - 强调文字颜色 2 5 2 2 2 2" xfId="1076"/>
    <cellStyle name="20% - 强调文字颜色 2 5 2 2 2 3" xfId="1077"/>
    <cellStyle name="20% - 强调文字颜色 2 5 2 2 2 3 2" xfId="11970"/>
    <cellStyle name="20% - 强调文字颜色 2 5 2 3" xfId="1078"/>
    <cellStyle name="20% - 强调文字颜色 2 5 2 3 2" xfId="1079"/>
    <cellStyle name="20% - 强调文字颜色 2 5 2 3 3" xfId="1080"/>
    <cellStyle name="20% - 强调文字颜色 2 5 2 3 3 2" xfId="11971"/>
    <cellStyle name="20% - 强调文字颜色 2 5 2_2015财政决算公开" xfId="1081"/>
    <cellStyle name="20% - 强调文字颜色 2 5 3" xfId="1082"/>
    <cellStyle name="20% - 强调文字颜色 2 5 3 2" xfId="1083"/>
    <cellStyle name="20% - 强调文字颜色 2 5 3 2 2" xfId="1084"/>
    <cellStyle name="20% - 强调文字颜色 2 5 3 2 3" xfId="1085"/>
    <cellStyle name="20% - 强调文字颜色 2 5 3 2 3 2" xfId="11972"/>
    <cellStyle name="20% - 强调文字颜色 2 5 4" xfId="1086"/>
    <cellStyle name="20% - 强调文字颜色 2 5 4 2" xfId="1087"/>
    <cellStyle name="20% - 强调文字颜色 2 5 4 3" xfId="1088"/>
    <cellStyle name="20% - 强调文字颜色 2 5 4 3 2" xfId="11973"/>
    <cellStyle name="20% - 强调文字颜色 2 5_2015财政决算公开" xfId="1089"/>
    <cellStyle name="20% - 强调文字颜色 2 6" xfId="1090"/>
    <cellStyle name="20% - 强调文字颜色 2 6 2" xfId="1091"/>
    <cellStyle name="20% - 强调文字颜色 2 6 2 2" xfId="1092"/>
    <cellStyle name="20% - 强调文字颜色 2 6 2 2 2" xfId="1093"/>
    <cellStyle name="20% - 强调文字颜色 2 6 2 2 3" xfId="1094"/>
    <cellStyle name="20% - 强调文字颜色 2 6 2 2 3 2" xfId="11974"/>
    <cellStyle name="20% - 强调文字颜色 2 6 3" xfId="1095"/>
    <cellStyle name="20% - 强调文字颜色 2 6 3 2" xfId="1096"/>
    <cellStyle name="20% - 强调文字颜色 2 6 3 3" xfId="1097"/>
    <cellStyle name="20% - 强调文字颜色 2 6 3 3 2" xfId="11975"/>
    <cellStyle name="20% - 强调文字颜色 2 6_2015财政决算公开" xfId="1098"/>
    <cellStyle name="20% - 强调文字颜色 2 7" xfId="1099"/>
    <cellStyle name="20% - 强调文字颜色 2 7 2" xfId="1100"/>
    <cellStyle name="20% - 强调文字颜色 2 7 2 2" xfId="1101"/>
    <cellStyle name="20% - 强调文字颜色 2 7 2 3" xfId="1102"/>
    <cellStyle name="20% - 强调文字颜色 2 7 2 3 2" xfId="11976"/>
    <cellStyle name="20% - 强调文字颜色 2 8" xfId="1103"/>
    <cellStyle name="20% - 强调文字颜色 2 8 2" xfId="1104"/>
    <cellStyle name="20% - 强调文字颜色 2 8 3" xfId="1105"/>
    <cellStyle name="20% - 强调文字颜色 2 8 3 2" xfId="11977"/>
    <cellStyle name="20% - 强调文字颜色 2 9" xfId="1106"/>
    <cellStyle name="20% - 强调文字颜色 2 9 2" xfId="1107"/>
    <cellStyle name="20% - 强调文字颜色 2 9 3" xfId="1108"/>
    <cellStyle name="20% - 强调文字颜色 2 9 3 2" xfId="11978"/>
    <cellStyle name="20% - 强调文字颜色 3 10" xfId="1109"/>
    <cellStyle name="20% - 强调文字颜色 3 10 2" xfId="1110"/>
    <cellStyle name="20% - 强调文字颜色 3 10 2 2" xfId="11979"/>
    <cellStyle name="20% - 强调文字颜色 3 2" xfId="1111"/>
    <cellStyle name="20% - 强调文字颜色 3 2 10" xfId="1112"/>
    <cellStyle name="20% - 强调文字颜色 3 2 10 2" xfId="1113"/>
    <cellStyle name="20% - 强调文字颜色 3 2 10 2 2" xfId="11980"/>
    <cellStyle name="20% - 强调文字颜色 3 2 2" xfId="1114"/>
    <cellStyle name="20% - 强调文字颜色 3 2 2 2" xfId="1115"/>
    <cellStyle name="20% - 强调文字颜色 3 2 2 2 2" xfId="1116"/>
    <cellStyle name="20% - 强调文字颜色 3 2 2 2 2 2" xfId="1117"/>
    <cellStyle name="20% - 强调文字颜色 3 2 2 2 2 2 2" xfId="1118"/>
    <cellStyle name="20% - 强调文字颜色 3 2 2 2 2 2 3" xfId="1119"/>
    <cellStyle name="20% - 强调文字颜色 3 2 2 2 2 2 3 2" xfId="11981"/>
    <cellStyle name="20% - 强调文字颜色 3 2 2 2 3" xfId="1120"/>
    <cellStyle name="20% - 强调文字颜色 3 2 2 2 3 2" xfId="1121"/>
    <cellStyle name="20% - 强调文字颜色 3 2 2 2 3 3" xfId="1122"/>
    <cellStyle name="20% - 强调文字颜色 3 2 2 2 3 3 2" xfId="11982"/>
    <cellStyle name="20% - 强调文字颜色 3 2 2 2_2015财政决算公开" xfId="1123"/>
    <cellStyle name="20% - 强调文字颜色 3 2 2 3" xfId="1124"/>
    <cellStyle name="20% - 强调文字颜色 3 2 2 3 2" xfId="1125"/>
    <cellStyle name="20% - 强调文字颜色 3 2 2 3 2 2" xfId="1126"/>
    <cellStyle name="20% - 强调文字颜色 3 2 2 3 2 3" xfId="1127"/>
    <cellStyle name="20% - 强调文字颜色 3 2 2 3 2 3 2" xfId="11983"/>
    <cellStyle name="20% - 强调文字颜色 3 2 2 4" xfId="1128"/>
    <cellStyle name="20% - 强调文字颜色 3 2 2 4 2" xfId="1129"/>
    <cellStyle name="20% - 强调文字颜色 3 2 2 4 3" xfId="1130"/>
    <cellStyle name="20% - 强调文字颜色 3 2 2 4 3 2" xfId="11984"/>
    <cellStyle name="20% - 强调文字颜色 3 2 2_2015财政决算公开" xfId="1131"/>
    <cellStyle name="20% - 强调文字颜色 3 2 3" xfId="1132"/>
    <cellStyle name="20% - 强调文字颜色 3 2 3 2" xfId="1133"/>
    <cellStyle name="20% - 强调文字颜色 3 2 3 2 2" xfId="1134"/>
    <cellStyle name="20% - 强调文字颜色 3 2 3 2 2 2" xfId="1135"/>
    <cellStyle name="20% - 强调文字颜色 3 2 3 2 2 2 2" xfId="1136"/>
    <cellStyle name="20% - 强调文字颜色 3 2 3 2 2 2 3" xfId="1137"/>
    <cellStyle name="20% - 强调文字颜色 3 2 3 2 2 2 3 2" xfId="11985"/>
    <cellStyle name="20% - 强调文字颜色 3 2 3 2 3" xfId="1138"/>
    <cellStyle name="20% - 强调文字颜色 3 2 3 2 3 2" xfId="1139"/>
    <cellStyle name="20% - 强调文字颜色 3 2 3 2 3 3" xfId="1140"/>
    <cellStyle name="20% - 强调文字颜色 3 2 3 2 3 3 2" xfId="11986"/>
    <cellStyle name="20% - 强调文字颜色 3 2 3 2_2015财政决算公开" xfId="1141"/>
    <cellStyle name="20% - 强调文字颜色 3 2 3 3" xfId="1142"/>
    <cellStyle name="20% - 强调文字颜色 3 2 3 3 2" xfId="1143"/>
    <cellStyle name="20% - 强调文字颜色 3 2 3 3 2 2" xfId="1144"/>
    <cellStyle name="20% - 强调文字颜色 3 2 3 3 2 3" xfId="1145"/>
    <cellStyle name="20% - 强调文字颜色 3 2 3 3 2 3 2" xfId="11987"/>
    <cellStyle name="20% - 强调文字颜色 3 2 3 4" xfId="1146"/>
    <cellStyle name="20% - 强调文字颜色 3 2 3 4 2" xfId="1147"/>
    <cellStyle name="20% - 强调文字颜色 3 2 3 4 3" xfId="1148"/>
    <cellStyle name="20% - 强调文字颜色 3 2 3 4 3 2" xfId="11988"/>
    <cellStyle name="20% - 强调文字颜色 3 2 3 5" xfId="1149"/>
    <cellStyle name="20% - 强调文字颜色 3 2 3 5 2" xfId="1150"/>
    <cellStyle name="20% - 强调文字颜色 3 2 3 5 3" xfId="1151"/>
    <cellStyle name="20% - 强调文字颜色 3 2 3 5 3 2" xfId="11989"/>
    <cellStyle name="20% - 强调文字颜色 3 2 3_2015财政决算公开" xfId="1152"/>
    <cellStyle name="20% - 强调文字颜色 3 2 4" xfId="1153"/>
    <cellStyle name="20% - 强调文字颜色 3 2 4 2" xfId="1154"/>
    <cellStyle name="20% - 强调文字颜色 3 2 4 2 2" xfId="1155"/>
    <cellStyle name="20% - 强调文字颜色 3 2 4 2 2 2" xfId="1156"/>
    <cellStyle name="20% - 强调文字颜色 3 2 4 2 2 3" xfId="1157"/>
    <cellStyle name="20% - 强调文字颜色 3 2 4 2 2 3 2" xfId="11990"/>
    <cellStyle name="20% - 强调文字颜色 3 2 4 3" xfId="1158"/>
    <cellStyle name="20% - 强调文字颜色 3 2 4 3 2" xfId="1159"/>
    <cellStyle name="20% - 强调文字颜色 3 2 4 3 3" xfId="1160"/>
    <cellStyle name="20% - 强调文字颜色 3 2 4 3 3 2" xfId="11991"/>
    <cellStyle name="20% - 强调文字颜色 3 2 4 4" xfId="1161"/>
    <cellStyle name="20% - 强调文字颜色 3 2 4 4 2" xfId="1162"/>
    <cellStyle name="20% - 强调文字颜色 3 2 4 4 3" xfId="1163"/>
    <cellStyle name="20% - 强调文字颜色 3 2 4 4 3 2" xfId="11992"/>
    <cellStyle name="20% - 强调文字颜色 3 2 4_2015财政决算公开" xfId="1164"/>
    <cellStyle name="20% - 强调文字颜色 3 2 5" xfId="1165"/>
    <cellStyle name="20% - 强调文字颜色 3 2 5 2" xfId="1166"/>
    <cellStyle name="20% - 强调文字颜色 3 2 5 2 2" xfId="1167"/>
    <cellStyle name="20% - 强调文字颜色 3 2 5 2 3" xfId="1168"/>
    <cellStyle name="20% - 强调文字颜色 3 2 5 2 3 2" xfId="11993"/>
    <cellStyle name="20% - 强调文字颜色 3 2 6" xfId="1169"/>
    <cellStyle name="20% - 强调文字颜色 3 2 6 2" xfId="1170"/>
    <cellStyle name="20% - 强调文字颜色 3 2 6 3" xfId="1171"/>
    <cellStyle name="20% - 强调文字颜色 3 2 6 3 2" xfId="11994"/>
    <cellStyle name="20% - 强调文字颜色 3 2 7" xfId="1172"/>
    <cellStyle name="20% - 强调文字颜色 3 2 7 2" xfId="1173"/>
    <cellStyle name="20% - 强调文字颜色 3 2 7 3" xfId="1174"/>
    <cellStyle name="20% - 强调文字颜色 3 2 7 3 2" xfId="11995"/>
    <cellStyle name="20% - 强调文字颜色 3 2 8" xfId="1175"/>
    <cellStyle name="20% - 强调文字颜色 3 2 8 2" xfId="1176"/>
    <cellStyle name="20% - 强调文字颜色 3 2 8 2 2" xfId="11996"/>
    <cellStyle name="20% - 强调文字颜色 3 2 9" xfId="1177"/>
    <cellStyle name="20% - 强调文字颜色 3 2 9 2" xfId="1178"/>
    <cellStyle name="20% - 强调文字颜色 3 2 9 2 2" xfId="11997"/>
    <cellStyle name="20% - 强调文字颜色 3 2_2015财政决算公开" xfId="1179"/>
    <cellStyle name="20% - 强调文字颜色 3 3" xfId="1180"/>
    <cellStyle name="20% - 强调文字颜色 3 3 2" xfId="1181"/>
    <cellStyle name="20% - 强调文字颜色 3 3 2 2" xfId="1182"/>
    <cellStyle name="20% - 强调文字颜色 3 3 2 2 2" xfId="1183"/>
    <cellStyle name="20% - 强调文字颜色 3 3 2 2 2 2" xfId="1184"/>
    <cellStyle name="20% - 强调文字颜色 3 3 2 2 2 2 2" xfId="1185"/>
    <cellStyle name="20% - 强调文字颜色 3 3 2 2 2 2 3" xfId="1186"/>
    <cellStyle name="20% - 强调文字颜色 3 3 2 2 2 2 3 2" xfId="11998"/>
    <cellStyle name="20% - 强调文字颜色 3 3 2 2 3" xfId="1187"/>
    <cellStyle name="20% - 强调文字颜色 3 3 2 2 3 2" xfId="1188"/>
    <cellStyle name="20% - 强调文字颜色 3 3 2 2 3 3" xfId="1189"/>
    <cellStyle name="20% - 强调文字颜色 3 3 2 2 3 3 2" xfId="11999"/>
    <cellStyle name="20% - 强调文字颜色 3 3 2 2_2015财政决算公开" xfId="1190"/>
    <cellStyle name="20% - 强调文字颜色 3 3 2 3" xfId="1191"/>
    <cellStyle name="20% - 强调文字颜色 3 3 2 3 2" xfId="1192"/>
    <cellStyle name="20% - 强调文字颜色 3 3 2 3 2 2" xfId="1193"/>
    <cellStyle name="20% - 强调文字颜色 3 3 2 3 2 3" xfId="1194"/>
    <cellStyle name="20% - 强调文字颜色 3 3 2 3 2 3 2" xfId="12000"/>
    <cellStyle name="20% - 强调文字颜色 3 3 2 4" xfId="1195"/>
    <cellStyle name="20% - 强调文字颜色 3 3 2 4 2" xfId="1196"/>
    <cellStyle name="20% - 强调文字颜色 3 3 2 4 3" xfId="1197"/>
    <cellStyle name="20% - 强调文字颜色 3 3 2 4 3 2" xfId="12001"/>
    <cellStyle name="20% - 强调文字颜色 3 3 2_2015财政决算公开" xfId="1198"/>
    <cellStyle name="20% - 强调文字颜色 3 3 3" xfId="1199"/>
    <cellStyle name="20% - 强调文字颜色 3 3 3 2" xfId="1200"/>
    <cellStyle name="20% - 强调文字颜色 3 3 3 2 2" xfId="1201"/>
    <cellStyle name="20% - 强调文字颜色 3 3 3 2 2 2" xfId="1202"/>
    <cellStyle name="20% - 强调文字颜色 3 3 3 2 2 3" xfId="1203"/>
    <cellStyle name="20% - 强调文字颜色 3 3 3 2 2 3 2" xfId="12002"/>
    <cellStyle name="20% - 强调文字颜色 3 3 3 3" xfId="1204"/>
    <cellStyle name="20% - 强调文字颜色 3 3 3 3 2" xfId="1205"/>
    <cellStyle name="20% - 强调文字颜色 3 3 3 3 3" xfId="1206"/>
    <cellStyle name="20% - 强调文字颜色 3 3 3 3 3 2" xfId="12003"/>
    <cellStyle name="20% - 强调文字颜色 3 3 3_2015财政决算公开" xfId="1207"/>
    <cellStyle name="20% - 强调文字颜色 3 3 4" xfId="1208"/>
    <cellStyle name="20% - 强调文字颜色 3 3 4 2" xfId="1209"/>
    <cellStyle name="20% - 强调文字颜色 3 3 4 2 2" xfId="1210"/>
    <cellStyle name="20% - 强调文字颜色 3 3 4 2 3" xfId="1211"/>
    <cellStyle name="20% - 强调文字颜色 3 3 4 2 3 2" xfId="12004"/>
    <cellStyle name="20% - 强调文字颜色 3 3 5" xfId="1212"/>
    <cellStyle name="20% - 强调文字颜色 3 3 5 2" xfId="1213"/>
    <cellStyle name="20% - 强调文字颜色 3 3 5 3" xfId="1214"/>
    <cellStyle name="20% - 强调文字颜色 3 3 5 3 2" xfId="12005"/>
    <cellStyle name="20% - 强调文字颜色 3 3_2015财政决算公开" xfId="1215"/>
    <cellStyle name="20% - 强调文字颜色 3 4" xfId="1216"/>
    <cellStyle name="20% - 强调文字颜色 3 4 2" xfId="1217"/>
    <cellStyle name="20% - 强调文字颜色 3 4 2 2" xfId="1218"/>
    <cellStyle name="20% - 强调文字颜色 3 4 2 2 2" xfId="1219"/>
    <cellStyle name="20% - 强调文字颜色 3 4 2 2 2 2" xfId="1220"/>
    <cellStyle name="20% - 强调文字颜色 3 4 2 2 2 3" xfId="1221"/>
    <cellStyle name="20% - 强调文字颜色 3 4 2 2 2 3 2" xfId="12006"/>
    <cellStyle name="20% - 强调文字颜色 3 4 2 3" xfId="1222"/>
    <cellStyle name="20% - 强调文字颜色 3 4 2 3 2" xfId="1223"/>
    <cellStyle name="20% - 强调文字颜色 3 4 2 3 3" xfId="1224"/>
    <cellStyle name="20% - 强调文字颜色 3 4 2 3 3 2" xfId="12007"/>
    <cellStyle name="20% - 强调文字颜色 3 4 2_2015财政决算公开" xfId="1225"/>
    <cellStyle name="20% - 强调文字颜色 3 4 3" xfId="1226"/>
    <cellStyle name="20% - 强调文字颜色 3 4 3 2" xfId="1227"/>
    <cellStyle name="20% - 强调文字颜色 3 4 3 2 2" xfId="1228"/>
    <cellStyle name="20% - 强调文字颜色 3 4 3 2 3" xfId="1229"/>
    <cellStyle name="20% - 强调文字颜色 3 4 3 2 3 2" xfId="12008"/>
    <cellStyle name="20% - 强调文字颜色 3 4 4" xfId="1230"/>
    <cellStyle name="20% - 强调文字颜色 3 4 4 2" xfId="1231"/>
    <cellStyle name="20% - 强调文字颜色 3 4 4 3" xfId="1232"/>
    <cellStyle name="20% - 强调文字颜色 3 4 4 3 2" xfId="12009"/>
    <cellStyle name="20% - 强调文字颜色 3 4_2015财政决算公开" xfId="1233"/>
    <cellStyle name="20% - 强调文字颜色 3 5" xfId="1234"/>
    <cellStyle name="20% - 强调文字颜色 3 5 2" xfId="1235"/>
    <cellStyle name="20% - 强调文字颜色 3 5 2 2" xfId="1236"/>
    <cellStyle name="20% - 强调文字颜色 3 5 2 2 2" xfId="1237"/>
    <cellStyle name="20% - 强调文字颜色 3 5 2 2 2 2" xfId="1238"/>
    <cellStyle name="20% - 强调文字颜色 3 5 2 2 2 3" xfId="1239"/>
    <cellStyle name="20% - 强调文字颜色 3 5 2 2 2 3 2" xfId="12010"/>
    <cellStyle name="20% - 强调文字颜色 3 5 2 3" xfId="1240"/>
    <cellStyle name="20% - 强调文字颜色 3 5 2 3 2" xfId="1241"/>
    <cellStyle name="20% - 强调文字颜色 3 5 2 3 3" xfId="1242"/>
    <cellStyle name="20% - 强调文字颜色 3 5 2 3 3 2" xfId="12011"/>
    <cellStyle name="20% - 强调文字颜色 3 5 2_2015财政决算公开" xfId="1243"/>
    <cellStyle name="20% - 强调文字颜色 3 5 3" xfId="1244"/>
    <cellStyle name="20% - 强调文字颜色 3 5 3 2" xfId="1245"/>
    <cellStyle name="20% - 强调文字颜色 3 5 3 2 2" xfId="1246"/>
    <cellStyle name="20% - 强调文字颜色 3 5 3 2 3" xfId="1247"/>
    <cellStyle name="20% - 强调文字颜色 3 5 3 2 3 2" xfId="12012"/>
    <cellStyle name="20% - 强调文字颜色 3 5 4" xfId="1248"/>
    <cellStyle name="20% - 强调文字颜色 3 5 4 2" xfId="1249"/>
    <cellStyle name="20% - 强调文字颜色 3 5 4 3" xfId="1250"/>
    <cellStyle name="20% - 强调文字颜色 3 5 4 3 2" xfId="12013"/>
    <cellStyle name="20% - 强调文字颜色 3 5_2015财政决算公开" xfId="1251"/>
    <cellStyle name="20% - 强调文字颜色 3 6" xfId="1252"/>
    <cellStyle name="20% - 强调文字颜色 3 6 2" xfId="1253"/>
    <cellStyle name="20% - 强调文字颜色 3 6 2 2" xfId="1254"/>
    <cellStyle name="20% - 强调文字颜色 3 6 2 2 2" xfId="1255"/>
    <cellStyle name="20% - 强调文字颜色 3 6 2 2 3" xfId="1256"/>
    <cellStyle name="20% - 强调文字颜色 3 6 2 2 3 2" xfId="12014"/>
    <cellStyle name="20% - 强调文字颜色 3 6 3" xfId="1257"/>
    <cellStyle name="20% - 强调文字颜色 3 6 3 2" xfId="1258"/>
    <cellStyle name="20% - 强调文字颜色 3 6 3 3" xfId="1259"/>
    <cellStyle name="20% - 强调文字颜色 3 6 3 3 2" xfId="12015"/>
    <cellStyle name="20% - 强调文字颜色 3 6_2015财政决算公开" xfId="1260"/>
    <cellStyle name="20% - 强调文字颜色 3 7" xfId="1261"/>
    <cellStyle name="20% - 强调文字颜色 3 7 2" xfId="1262"/>
    <cellStyle name="20% - 强调文字颜色 3 7 2 2" xfId="1263"/>
    <cellStyle name="20% - 强调文字颜色 3 7 2 3" xfId="1264"/>
    <cellStyle name="20% - 强调文字颜色 3 7 2 3 2" xfId="12016"/>
    <cellStyle name="20% - 强调文字颜色 3 8" xfId="1265"/>
    <cellStyle name="20% - 强调文字颜色 3 8 2" xfId="1266"/>
    <cellStyle name="20% - 强调文字颜色 3 8 3" xfId="1267"/>
    <cellStyle name="20% - 强调文字颜色 3 8 3 2" xfId="12017"/>
    <cellStyle name="20% - 强调文字颜色 3 9" xfId="1268"/>
    <cellStyle name="20% - 强调文字颜色 3 9 2" xfId="1269"/>
    <cellStyle name="20% - 强调文字颜色 3 9 3" xfId="1270"/>
    <cellStyle name="20% - 强调文字颜色 3 9 3 2" xfId="12018"/>
    <cellStyle name="20% - 强调文字颜色 4 10" xfId="1271"/>
    <cellStyle name="20% - 强调文字颜色 4 10 2" xfId="1272"/>
    <cellStyle name="20% - 强调文字颜色 4 10 2 2" xfId="12019"/>
    <cellStyle name="20% - 强调文字颜色 4 2" xfId="1273"/>
    <cellStyle name="20% - 强调文字颜色 4 2 10" xfId="1274"/>
    <cellStyle name="20% - 强调文字颜色 4 2 10 2" xfId="1275"/>
    <cellStyle name="20% - 强调文字颜色 4 2 10 2 2" xfId="12020"/>
    <cellStyle name="20% - 强调文字颜色 4 2 2" xfId="1276"/>
    <cellStyle name="20% - 强调文字颜色 4 2 2 2" xfId="1277"/>
    <cellStyle name="20% - 强调文字颜色 4 2 2 2 2" xfId="1278"/>
    <cellStyle name="20% - 强调文字颜色 4 2 2 2 2 2" xfId="1279"/>
    <cellStyle name="20% - 强调文字颜色 4 2 2 2 2 2 2" xfId="1280"/>
    <cellStyle name="20% - 强调文字颜色 4 2 2 2 2 2 3" xfId="1281"/>
    <cellStyle name="20% - 强调文字颜色 4 2 2 2 2 2 3 2" xfId="12021"/>
    <cellStyle name="20% - 强调文字颜色 4 2 2 2 3" xfId="1282"/>
    <cellStyle name="20% - 强调文字颜色 4 2 2 2 3 2" xfId="1283"/>
    <cellStyle name="20% - 强调文字颜色 4 2 2 2 3 3" xfId="1284"/>
    <cellStyle name="20% - 强调文字颜色 4 2 2 2 3 3 2" xfId="12022"/>
    <cellStyle name="20% - 强调文字颜色 4 2 2 2_2015财政决算公开" xfId="1285"/>
    <cellStyle name="20% - 强调文字颜色 4 2 2 3" xfId="1286"/>
    <cellStyle name="20% - 强调文字颜色 4 2 2 3 2" xfId="1287"/>
    <cellStyle name="20% - 强调文字颜色 4 2 2 3 2 2" xfId="1288"/>
    <cellStyle name="20% - 强调文字颜色 4 2 2 3 2 3" xfId="1289"/>
    <cellStyle name="20% - 强调文字颜色 4 2 2 3 2 3 2" xfId="12023"/>
    <cellStyle name="20% - 强调文字颜色 4 2 2 4" xfId="1290"/>
    <cellStyle name="20% - 强调文字颜色 4 2 2 4 2" xfId="1291"/>
    <cellStyle name="20% - 强调文字颜色 4 2 2 4 3" xfId="1292"/>
    <cellStyle name="20% - 强调文字颜色 4 2 2 4 3 2" xfId="12024"/>
    <cellStyle name="20% - 强调文字颜色 4 2 2_2015财政决算公开" xfId="1293"/>
    <cellStyle name="20% - 强调文字颜色 4 2 3" xfId="1294"/>
    <cellStyle name="20% - 强调文字颜色 4 2 3 2" xfId="1295"/>
    <cellStyle name="20% - 强调文字颜色 4 2 3 2 2" xfId="1296"/>
    <cellStyle name="20% - 强调文字颜色 4 2 3 2 2 2" xfId="1297"/>
    <cellStyle name="20% - 强调文字颜色 4 2 3 2 2 2 2" xfId="1298"/>
    <cellStyle name="20% - 强调文字颜色 4 2 3 2 2 2 3" xfId="1299"/>
    <cellStyle name="20% - 强调文字颜色 4 2 3 2 2 2 3 2" xfId="12025"/>
    <cellStyle name="20% - 强调文字颜色 4 2 3 2 3" xfId="1300"/>
    <cellStyle name="20% - 强调文字颜色 4 2 3 2 3 2" xfId="1301"/>
    <cellStyle name="20% - 强调文字颜色 4 2 3 2 3 3" xfId="1302"/>
    <cellStyle name="20% - 强调文字颜色 4 2 3 2 3 3 2" xfId="12026"/>
    <cellStyle name="20% - 强调文字颜色 4 2 3 2_2015财政决算公开" xfId="1303"/>
    <cellStyle name="20% - 强调文字颜色 4 2 3 3" xfId="1304"/>
    <cellStyle name="20% - 强调文字颜色 4 2 3 3 2" xfId="1305"/>
    <cellStyle name="20% - 强调文字颜色 4 2 3 3 2 2" xfId="1306"/>
    <cellStyle name="20% - 强调文字颜色 4 2 3 3 2 3" xfId="1307"/>
    <cellStyle name="20% - 强调文字颜色 4 2 3 3 2 3 2" xfId="12027"/>
    <cellStyle name="20% - 强调文字颜色 4 2 3 4" xfId="1308"/>
    <cellStyle name="20% - 强调文字颜色 4 2 3 4 2" xfId="1309"/>
    <cellStyle name="20% - 强调文字颜色 4 2 3 4 3" xfId="1310"/>
    <cellStyle name="20% - 强调文字颜色 4 2 3 4 3 2" xfId="12028"/>
    <cellStyle name="20% - 强调文字颜色 4 2 3 5" xfId="1311"/>
    <cellStyle name="20% - 强调文字颜色 4 2 3 5 2" xfId="1312"/>
    <cellStyle name="20% - 强调文字颜色 4 2 3 5 3" xfId="1313"/>
    <cellStyle name="20% - 强调文字颜色 4 2 3 5 3 2" xfId="12029"/>
    <cellStyle name="20% - 强调文字颜色 4 2 3_2015财政决算公开" xfId="1314"/>
    <cellStyle name="20% - 强调文字颜色 4 2 4" xfId="1315"/>
    <cellStyle name="20% - 强调文字颜色 4 2 4 2" xfId="1316"/>
    <cellStyle name="20% - 强调文字颜色 4 2 4 2 2" xfId="1317"/>
    <cellStyle name="20% - 强调文字颜色 4 2 4 2 2 2" xfId="1318"/>
    <cellStyle name="20% - 强调文字颜色 4 2 4 2 2 3" xfId="1319"/>
    <cellStyle name="20% - 强调文字颜色 4 2 4 2 2 3 2" xfId="12030"/>
    <cellStyle name="20% - 强调文字颜色 4 2 4 3" xfId="1320"/>
    <cellStyle name="20% - 强调文字颜色 4 2 4 3 2" xfId="1321"/>
    <cellStyle name="20% - 强调文字颜色 4 2 4 3 3" xfId="1322"/>
    <cellStyle name="20% - 强调文字颜色 4 2 4 3 3 2" xfId="12031"/>
    <cellStyle name="20% - 强调文字颜色 4 2 4 4" xfId="1323"/>
    <cellStyle name="20% - 强调文字颜色 4 2 4 4 2" xfId="1324"/>
    <cellStyle name="20% - 强调文字颜色 4 2 4 4 3" xfId="1325"/>
    <cellStyle name="20% - 强调文字颜色 4 2 4 4 3 2" xfId="12032"/>
    <cellStyle name="20% - 强调文字颜色 4 2 4_2015财政决算公开" xfId="1326"/>
    <cellStyle name="20% - 强调文字颜色 4 2 5" xfId="1327"/>
    <cellStyle name="20% - 强调文字颜色 4 2 5 2" xfId="1328"/>
    <cellStyle name="20% - 强调文字颜色 4 2 5 2 2" xfId="1329"/>
    <cellStyle name="20% - 强调文字颜色 4 2 5 2 3" xfId="1330"/>
    <cellStyle name="20% - 强调文字颜色 4 2 5 2 3 2" xfId="12033"/>
    <cellStyle name="20% - 强调文字颜色 4 2 6" xfId="1331"/>
    <cellStyle name="20% - 强调文字颜色 4 2 6 2" xfId="1332"/>
    <cellStyle name="20% - 强调文字颜色 4 2 6 3" xfId="1333"/>
    <cellStyle name="20% - 强调文字颜色 4 2 6 3 2" xfId="12034"/>
    <cellStyle name="20% - 强调文字颜色 4 2 7" xfId="1334"/>
    <cellStyle name="20% - 强调文字颜色 4 2 7 2" xfId="1335"/>
    <cellStyle name="20% - 强调文字颜色 4 2 7 3" xfId="1336"/>
    <cellStyle name="20% - 强调文字颜色 4 2 7 3 2" xfId="12035"/>
    <cellStyle name="20% - 强调文字颜色 4 2 8" xfId="1337"/>
    <cellStyle name="20% - 强调文字颜色 4 2 8 2" xfId="1338"/>
    <cellStyle name="20% - 强调文字颜色 4 2 8 2 2" xfId="12036"/>
    <cellStyle name="20% - 强调文字颜色 4 2 9" xfId="1339"/>
    <cellStyle name="20% - 强调文字颜色 4 2 9 2" xfId="1340"/>
    <cellStyle name="20% - 强调文字颜色 4 2 9 2 2" xfId="12037"/>
    <cellStyle name="20% - 强调文字颜色 4 2_2015财政决算公开" xfId="1341"/>
    <cellStyle name="20% - 强调文字颜色 4 3" xfId="1342"/>
    <cellStyle name="20% - 强调文字颜色 4 3 2" xfId="1343"/>
    <cellStyle name="20% - 强调文字颜色 4 3 2 2" xfId="1344"/>
    <cellStyle name="20% - 强调文字颜色 4 3 2 2 2" xfId="1345"/>
    <cellStyle name="20% - 强调文字颜色 4 3 2 2 2 2" xfId="1346"/>
    <cellStyle name="20% - 强调文字颜色 4 3 2 2 2 2 2" xfId="1347"/>
    <cellStyle name="20% - 强调文字颜色 4 3 2 2 2 2 3" xfId="1348"/>
    <cellStyle name="20% - 强调文字颜色 4 3 2 2 2 2 3 2" xfId="12038"/>
    <cellStyle name="20% - 强调文字颜色 4 3 2 2 3" xfId="1349"/>
    <cellStyle name="20% - 强调文字颜色 4 3 2 2 3 2" xfId="1350"/>
    <cellStyle name="20% - 强调文字颜色 4 3 2 2 3 3" xfId="1351"/>
    <cellStyle name="20% - 强调文字颜色 4 3 2 2 3 3 2" xfId="12039"/>
    <cellStyle name="20% - 强调文字颜色 4 3 2 2_2015财政决算公开" xfId="1352"/>
    <cellStyle name="20% - 强调文字颜色 4 3 2 3" xfId="1353"/>
    <cellStyle name="20% - 强调文字颜色 4 3 2 3 2" xfId="1354"/>
    <cellStyle name="20% - 强调文字颜色 4 3 2 3 2 2" xfId="1355"/>
    <cellStyle name="20% - 强调文字颜色 4 3 2 3 2 3" xfId="1356"/>
    <cellStyle name="20% - 强调文字颜色 4 3 2 3 2 3 2" xfId="12040"/>
    <cellStyle name="20% - 强调文字颜色 4 3 2 4" xfId="1357"/>
    <cellStyle name="20% - 强调文字颜色 4 3 2 4 2" xfId="1358"/>
    <cellStyle name="20% - 强调文字颜色 4 3 2 4 3" xfId="1359"/>
    <cellStyle name="20% - 强调文字颜色 4 3 2 4 3 2" xfId="12041"/>
    <cellStyle name="20% - 强调文字颜色 4 3 2_2015财政决算公开" xfId="1360"/>
    <cellStyle name="20% - 强调文字颜色 4 3 3" xfId="1361"/>
    <cellStyle name="20% - 强调文字颜色 4 3 3 2" xfId="1362"/>
    <cellStyle name="20% - 强调文字颜色 4 3 3 2 2" xfId="1363"/>
    <cellStyle name="20% - 强调文字颜色 4 3 3 2 2 2" xfId="1364"/>
    <cellStyle name="20% - 强调文字颜色 4 3 3 2 2 3" xfId="1365"/>
    <cellStyle name="20% - 强调文字颜色 4 3 3 2 2 3 2" xfId="12042"/>
    <cellStyle name="20% - 强调文字颜色 4 3 3 3" xfId="1366"/>
    <cellStyle name="20% - 强调文字颜色 4 3 3 3 2" xfId="1367"/>
    <cellStyle name="20% - 强调文字颜色 4 3 3 3 3" xfId="1368"/>
    <cellStyle name="20% - 强调文字颜色 4 3 3 3 3 2" xfId="12043"/>
    <cellStyle name="20% - 强调文字颜色 4 3 3_2015财政决算公开" xfId="1369"/>
    <cellStyle name="20% - 强调文字颜色 4 3 4" xfId="1370"/>
    <cellStyle name="20% - 强调文字颜色 4 3 4 2" xfId="1371"/>
    <cellStyle name="20% - 强调文字颜色 4 3 4 2 2" xfId="1372"/>
    <cellStyle name="20% - 强调文字颜色 4 3 4 2 3" xfId="1373"/>
    <cellStyle name="20% - 强调文字颜色 4 3 4 2 3 2" xfId="12044"/>
    <cellStyle name="20% - 强调文字颜色 4 3 5" xfId="1374"/>
    <cellStyle name="20% - 强调文字颜色 4 3 5 2" xfId="1375"/>
    <cellStyle name="20% - 强调文字颜色 4 3 5 3" xfId="1376"/>
    <cellStyle name="20% - 强调文字颜色 4 3 5 3 2" xfId="12045"/>
    <cellStyle name="20% - 强调文字颜色 4 3_2015财政决算公开" xfId="1377"/>
    <cellStyle name="20% - 强调文字颜色 4 4" xfId="1378"/>
    <cellStyle name="20% - 强调文字颜色 4 4 2" xfId="1379"/>
    <cellStyle name="20% - 强调文字颜色 4 4 2 2" xfId="1380"/>
    <cellStyle name="20% - 强调文字颜色 4 4 2 2 2" xfId="1381"/>
    <cellStyle name="20% - 强调文字颜色 4 4 2 2 2 2" xfId="1382"/>
    <cellStyle name="20% - 强调文字颜色 4 4 2 2 2 3" xfId="1383"/>
    <cellStyle name="20% - 强调文字颜色 4 4 2 2 2 3 2" xfId="12046"/>
    <cellStyle name="20% - 强调文字颜色 4 4 2 3" xfId="1384"/>
    <cellStyle name="20% - 强调文字颜色 4 4 2 3 2" xfId="1385"/>
    <cellStyle name="20% - 强调文字颜色 4 4 2 3 3" xfId="1386"/>
    <cellStyle name="20% - 强调文字颜色 4 4 2 3 3 2" xfId="12047"/>
    <cellStyle name="20% - 强调文字颜色 4 4 2_2015财政决算公开" xfId="1387"/>
    <cellStyle name="20% - 强调文字颜色 4 4 3" xfId="1388"/>
    <cellStyle name="20% - 强调文字颜色 4 4 3 2" xfId="1389"/>
    <cellStyle name="20% - 强调文字颜色 4 4 3 2 2" xfId="1390"/>
    <cellStyle name="20% - 强调文字颜色 4 4 3 2 3" xfId="1391"/>
    <cellStyle name="20% - 强调文字颜色 4 4 3 2 3 2" xfId="12048"/>
    <cellStyle name="20% - 强调文字颜色 4 4 4" xfId="1392"/>
    <cellStyle name="20% - 强调文字颜色 4 4 4 2" xfId="1393"/>
    <cellStyle name="20% - 强调文字颜色 4 4 4 3" xfId="1394"/>
    <cellStyle name="20% - 强调文字颜色 4 4 4 3 2" xfId="12049"/>
    <cellStyle name="20% - 强调文字颜色 4 4_2015财政决算公开" xfId="1395"/>
    <cellStyle name="20% - 强调文字颜色 4 5" xfId="1396"/>
    <cellStyle name="20% - 强调文字颜色 4 5 2" xfId="1397"/>
    <cellStyle name="20% - 强调文字颜色 4 5 2 2" xfId="1398"/>
    <cellStyle name="20% - 强调文字颜色 4 5 2 2 2" xfId="1399"/>
    <cellStyle name="20% - 强调文字颜色 4 5 2 2 2 2" xfId="1400"/>
    <cellStyle name="20% - 强调文字颜色 4 5 2 2 2 3" xfId="1401"/>
    <cellStyle name="20% - 强调文字颜色 4 5 2 2 2 3 2" xfId="12050"/>
    <cellStyle name="20% - 强调文字颜色 4 5 2 3" xfId="1402"/>
    <cellStyle name="20% - 强调文字颜色 4 5 2 3 2" xfId="1403"/>
    <cellStyle name="20% - 强调文字颜色 4 5 2 3 3" xfId="1404"/>
    <cellStyle name="20% - 强调文字颜色 4 5 2 3 3 2" xfId="12051"/>
    <cellStyle name="20% - 强调文字颜色 4 5 2_2015财政决算公开" xfId="1405"/>
    <cellStyle name="20% - 强调文字颜色 4 5 3" xfId="1406"/>
    <cellStyle name="20% - 强调文字颜色 4 5 3 2" xfId="1407"/>
    <cellStyle name="20% - 强调文字颜色 4 5 3 2 2" xfId="1408"/>
    <cellStyle name="20% - 强调文字颜色 4 5 3 2 3" xfId="1409"/>
    <cellStyle name="20% - 强调文字颜色 4 5 3 2 3 2" xfId="12052"/>
    <cellStyle name="20% - 强调文字颜色 4 5 4" xfId="1410"/>
    <cellStyle name="20% - 强调文字颜色 4 5 4 2" xfId="1411"/>
    <cellStyle name="20% - 强调文字颜色 4 5 4 3" xfId="1412"/>
    <cellStyle name="20% - 强调文字颜色 4 5 4 3 2" xfId="12053"/>
    <cellStyle name="20% - 强调文字颜色 4 5_2015财政决算公开" xfId="1413"/>
    <cellStyle name="20% - 强调文字颜色 4 6" xfId="1414"/>
    <cellStyle name="20% - 强调文字颜色 4 6 2" xfId="1415"/>
    <cellStyle name="20% - 强调文字颜色 4 6 2 2" xfId="1416"/>
    <cellStyle name="20% - 强调文字颜色 4 6 2 2 2" xfId="1417"/>
    <cellStyle name="20% - 强调文字颜色 4 6 2 2 3" xfId="1418"/>
    <cellStyle name="20% - 强调文字颜色 4 6 2 2 3 2" xfId="12054"/>
    <cellStyle name="20% - 强调文字颜色 4 6 3" xfId="1419"/>
    <cellStyle name="20% - 强调文字颜色 4 6 3 2" xfId="1420"/>
    <cellStyle name="20% - 强调文字颜色 4 6 3 3" xfId="1421"/>
    <cellStyle name="20% - 强调文字颜色 4 6 3 3 2" xfId="12055"/>
    <cellStyle name="20% - 强调文字颜色 4 6_2015财政决算公开" xfId="1422"/>
    <cellStyle name="20% - 强调文字颜色 4 7" xfId="1423"/>
    <cellStyle name="20% - 强调文字颜色 4 7 2" xfId="1424"/>
    <cellStyle name="20% - 强调文字颜色 4 7 2 2" xfId="1425"/>
    <cellStyle name="20% - 强调文字颜色 4 7 2 3" xfId="1426"/>
    <cellStyle name="20% - 强调文字颜色 4 7 2 3 2" xfId="12056"/>
    <cellStyle name="20% - 强调文字颜色 4 8" xfId="1427"/>
    <cellStyle name="20% - 强调文字颜色 4 8 2" xfId="1428"/>
    <cellStyle name="20% - 强调文字颜色 4 8 3" xfId="1429"/>
    <cellStyle name="20% - 强调文字颜色 4 8 3 2" xfId="12057"/>
    <cellStyle name="20% - 强调文字颜色 4 9" xfId="1430"/>
    <cellStyle name="20% - 强调文字颜色 4 9 2" xfId="1431"/>
    <cellStyle name="20% - 强调文字颜色 4 9 3" xfId="1432"/>
    <cellStyle name="20% - 强调文字颜色 4 9 3 2" xfId="12058"/>
    <cellStyle name="20% - 强调文字颜色 5 2" xfId="1433"/>
    <cellStyle name="20% - 强调文字颜色 5 2 2" xfId="1434"/>
    <cellStyle name="20% - 强调文字颜色 5 2 2 2" xfId="1435"/>
    <cellStyle name="20% - 强调文字颜色 5 2 2 2 2" xfId="1436"/>
    <cellStyle name="20% - 强调文字颜色 5 2 2 2 2 2" xfId="1437"/>
    <cellStyle name="20% - 强调文字颜色 5 2 2 2 2 2 2" xfId="1438"/>
    <cellStyle name="20% - 强调文字颜色 5 2 2 2 2 2 3" xfId="1439"/>
    <cellStyle name="20% - 强调文字颜色 5 2 2 2 2 2 3 2" xfId="12059"/>
    <cellStyle name="20% - 强调文字颜色 5 2 2 2 3" xfId="1440"/>
    <cellStyle name="20% - 强调文字颜色 5 2 2 2 3 2" xfId="1441"/>
    <cellStyle name="20% - 强调文字颜色 5 2 2 2 3 3" xfId="1442"/>
    <cellStyle name="20% - 强调文字颜色 5 2 2 2 3 3 2" xfId="12060"/>
    <cellStyle name="20% - 强调文字颜色 5 2 2 2_2015财政决算公开" xfId="1443"/>
    <cellStyle name="20% - 强调文字颜色 5 2 2 3" xfId="1444"/>
    <cellStyle name="20% - 强调文字颜色 5 2 2 3 2" xfId="1445"/>
    <cellStyle name="20% - 强调文字颜色 5 2 2 3 2 2" xfId="1446"/>
    <cellStyle name="20% - 强调文字颜色 5 2 2 3 2 3" xfId="1447"/>
    <cellStyle name="20% - 强调文字颜色 5 2 2 3 2 3 2" xfId="12061"/>
    <cellStyle name="20% - 强调文字颜色 5 2 2 4" xfId="1448"/>
    <cellStyle name="20% - 强调文字颜色 5 2 2 4 2" xfId="1449"/>
    <cellStyle name="20% - 强调文字颜色 5 2 2 4 3" xfId="1450"/>
    <cellStyle name="20% - 强调文字颜色 5 2 2 4 3 2" xfId="12062"/>
    <cellStyle name="20% - 强调文字颜色 5 2 2_2015财政决算公开" xfId="1451"/>
    <cellStyle name="20% - 强调文字颜色 5 2 3" xfId="1452"/>
    <cellStyle name="20% - 强调文字颜色 5 2 3 2" xfId="1453"/>
    <cellStyle name="20% - 强调文字颜色 5 2 3 2 2" xfId="1454"/>
    <cellStyle name="20% - 强调文字颜色 5 2 3 2 2 2" xfId="1455"/>
    <cellStyle name="20% - 强调文字颜色 5 2 3 2 2 3" xfId="1456"/>
    <cellStyle name="20% - 强调文字颜色 5 2 3 2 2 3 2" xfId="12063"/>
    <cellStyle name="20% - 强调文字颜色 5 2 3 3" xfId="1457"/>
    <cellStyle name="20% - 强调文字颜色 5 2 3 3 2" xfId="1458"/>
    <cellStyle name="20% - 强调文字颜色 5 2 3 3 3" xfId="1459"/>
    <cellStyle name="20% - 强调文字颜色 5 2 3 3 3 2" xfId="12064"/>
    <cellStyle name="20% - 强调文字颜色 5 2 3_2015财政决算公开" xfId="1460"/>
    <cellStyle name="20% - 强调文字颜色 5 2 4" xfId="1461"/>
    <cellStyle name="20% - 强调文字颜色 5 2 4 2" xfId="1462"/>
    <cellStyle name="20% - 强调文字颜色 5 2 4 2 2" xfId="1463"/>
    <cellStyle name="20% - 强调文字颜色 5 2 4 2 3" xfId="1464"/>
    <cellStyle name="20% - 强调文字颜色 5 2 4 2 3 2" xfId="12065"/>
    <cellStyle name="20% - 强调文字颜色 5 2 5" xfId="1465"/>
    <cellStyle name="20% - 强调文字颜色 5 2 5 2" xfId="1466"/>
    <cellStyle name="20% - 强调文字颜色 5 2 5 3" xfId="1467"/>
    <cellStyle name="20% - 强调文字颜色 5 2 5 3 2" xfId="12066"/>
    <cellStyle name="20% - 强调文字颜色 5 2_2015财政决算公开" xfId="1468"/>
    <cellStyle name="20% - 强调文字颜色 5 3" xfId="1469"/>
    <cellStyle name="20% - 强调文字颜色 5 3 2" xfId="1470"/>
    <cellStyle name="20% - 强调文字颜色 5 3 2 2" xfId="1471"/>
    <cellStyle name="20% - 强调文字颜色 5 3 2 2 2" xfId="1472"/>
    <cellStyle name="20% - 强调文字颜色 5 3 2 2 2 2" xfId="1473"/>
    <cellStyle name="20% - 强调文字颜色 5 3 2 2 2 2 2" xfId="1474"/>
    <cellStyle name="20% - 强调文字颜色 5 3 2 2 2 2 3" xfId="1475"/>
    <cellStyle name="20% - 强调文字颜色 5 3 2 2 2 2 3 2" xfId="12067"/>
    <cellStyle name="20% - 强调文字颜色 5 3 2 2 3" xfId="1476"/>
    <cellStyle name="20% - 强调文字颜色 5 3 2 2 3 2" xfId="1477"/>
    <cellStyle name="20% - 强调文字颜色 5 3 2 2 3 3" xfId="1478"/>
    <cellStyle name="20% - 强调文字颜色 5 3 2 2 3 3 2" xfId="12068"/>
    <cellStyle name="20% - 强调文字颜色 5 3 2 2_2015财政决算公开" xfId="1479"/>
    <cellStyle name="20% - 强调文字颜色 5 3 2 3" xfId="1480"/>
    <cellStyle name="20% - 强调文字颜色 5 3 2 3 2" xfId="1481"/>
    <cellStyle name="20% - 强调文字颜色 5 3 2 3 2 2" xfId="1482"/>
    <cellStyle name="20% - 强调文字颜色 5 3 2 3 2 3" xfId="1483"/>
    <cellStyle name="20% - 强调文字颜色 5 3 2 3 2 3 2" xfId="12069"/>
    <cellStyle name="20% - 强调文字颜色 5 3 2 4" xfId="1484"/>
    <cellStyle name="20% - 强调文字颜色 5 3 2 4 2" xfId="1485"/>
    <cellStyle name="20% - 强调文字颜色 5 3 2 4 3" xfId="1486"/>
    <cellStyle name="20% - 强调文字颜色 5 3 2 4 3 2" xfId="12070"/>
    <cellStyle name="20% - 强调文字颜色 5 3 2_2015财政决算公开" xfId="1487"/>
    <cellStyle name="20% - 强调文字颜色 5 3 3" xfId="1488"/>
    <cellStyle name="20% - 强调文字颜色 5 3 3 2" xfId="1489"/>
    <cellStyle name="20% - 强调文字颜色 5 3 3 2 2" xfId="1490"/>
    <cellStyle name="20% - 强调文字颜色 5 3 3 2 2 2" xfId="1491"/>
    <cellStyle name="20% - 强调文字颜色 5 3 3 2 2 3" xfId="1492"/>
    <cellStyle name="20% - 强调文字颜色 5 3 3 2 2 3 2" xfId="12071"/>
    <cellStyle name="20% - 强调文字颜色 5 3 3 3" xfId="1493"/>
    <cellStyle name="20% - 强调文字颜色 5 3 3 3 2" xfId="1494"/>
    <cellStyle name="20% - 强调文字颜色 5 3 3 3 3" xfId="1495"/>
    <cellStyle name="20% - 强调文字颜色 5 3 3 3 3 2" xfId="12072"/>
    <cellStyle name="20% - 强调文字颜色 5 3 3_2015财政决算公开" xfId="1496"/>
    <cellStyle name="20% - 强调文字颜色 5 3 4" xfId="1497"/>
    <cellStyle name="20% - 强调文字颜色 5 3 4 2" xfId="1498"/>
    <cellStyle name="20% - 强调文字颜色 5 3 4 2 2" xfId="1499"/>
    <cellStyle name="20% - 强调文字颜色 5 3 4 2 3" xfId="1500"/>
    <cellStyle name="20% - 强调文字颜色 5 3 4 2 3 2" xfId="12073"/>
    <cellStyle name="20% - 强调文字颜色 5 3 5" xfId="1501"/>
    <cellStyle name="20% - 强调文字颜色 5 3 5 2" xfId="1502"/>
    <cellStyle name="20% - 强调文字颜色 5 3 5 3" xfId="1503"/>
    <cellStyle name="20% - 强调文字颜色 5 3 5 3 2" xfId="12074"/>
    <cellStyle name="20% - 强调文字颜色 5 3_2015财政决算公开" xfId="1504"/>
    <cellStyle name="20% - 强调文字颜色 5 4" xfId="1505"/>
    <cellStyle name="20% - 强调文字颜色 5 4 2" xfId="1506"/>
    <cellStyle name="20% - 强调文字颜色 5 4 2 2" xfId="1507"/>
    <cellStyle name="20% - 强调文字颜色 5 4 2 2 2" xfId="1508"/>
    <cellStyle name="20% - 强调文字颜色 5 4 2 2 2 2" xfId="1509"/>
    <cellStyle name="20% - 强调文字颜色 5 4 2 2 2 3" xfId="1510"/>
    <cellStyle name="20% - 强调文字颜色 5 4 2 2 2 3 2" xfId="12075"/>
    <cellStyle name="20% - 强调文字颜色 5 4 2 3" xfId="1511"/>
    <cellStyle name="20% - 强调文字颜色 5 4 2 3 2" xfId="1512"/>
    <cellStyle name="20% - 强调文字颜色 5 4 2 3 3" xfId="1513"/>
    <cellStyle name="20% - 强调文字颜色 5 4 2 3 3 2" xfId="12076"/>
    <cellStyle name="20% - 强调文字颜色 5 4 2_2015财政决算公开" xfId="1514"/>
    <cellStyle name="20% - 强调文字颜色 5 4 3" xfId="1515"/>
    <cellStyle name="20% - 强调文字颜色 5 4 3 2" xfId="1516"/>
    <cellStyle name="20% - 强调文字颜色 5 4 3 2 2" xfId="1517"/>
    <cellStyle name="20% - 强调文字颜色 5 4 3 2 3" xfId="1518"/>
    <cellStyle name="20% - 强调文字颜色 5 4 3 2 3 2" xfId="12077"/>
    <cellStyle name="20% - 强调文字颜色 5 4 4" xfId="1519"/>
    <cellStyle name="20% - 强调文字颜色 5 4 4 2" xfId="1520"/>
    <cellStyle name="20% - 强调文字颜色 5 4 4 3" xfId="1521"/>
    <cellStyle name="20% - 强调文字颜色 5 4 4 3 2" xfId="12078"/>
    <cellStyle name="20% - 强调文字颜色 5 4_2015财政决算公开" xfId="1522"/>
    <cellStyle name="20% - 强调文字颜色 5 5" xfId="1523"/>
    <cellStyle name="20% - 强调文字颜色 5 5 2" xfId="1524"/>
    <cellStyle name="20% - 强调文字颜色 5 5 2 2" xfId="1525"/>
    <cellStyle name="20% - 强调文字颜色 5 5 2 2 2" xfId="1526"/>
    <cellStyle name="20% - 强调文字颜色 5 5 2 2 2 2" xfId="1527"/>
    <cellStyle name="20% - 强调文字颜色 5 5 2 2 2 3" xfId="1528"/>
    <cellStyle name="20% - 强调文字颜色 5 5 2 2 2 3 2" xfId="12079"/>
    <cellStyle name="20% - 强调文字颜色 5 5 2 3" xfId="1529"/>
    <cellStyle name="20% - 强调文字颜色 5 5 2 3 2" xfId="1530"/>
    <cellStyle name="20% - 强调文字颜色 5 5 2 3 3" xfId="1531"/>
    <cellStyle name="20% - 强调文字颜色 5 5 2 3 3 2" xfId="12080"/>
    <cellStyle name="20% - 强调文字颜色 5 5 2_2015财政决算公开" xfId="1532"/>
    <cellStyle name="20% - 强调文字颜色 5 5 3" xfId="1533"/>
    <cellStyle name="20% - 强调文字颜色 5 5 3 2" xfId="1534"/>
    <cellStyle name="20% - 强调文字颜色 5 5 3 2 2" xfId="1535"/>
    <cellStyle name="20% - 强调文字颜色 5 5 3 2 3" xfId="1536"/>
    <cellStyle name="20% - 强调文字颜色 5 5 3 2 3 2" xfId="12081"/>
    <cellStyle name="20% - 强调文字颜色 5 5 4" xfId="1537"/>
    <cellStyle name="20% - 强调文字颜色 5 5 4 2" xfId="1538"/>
    <cellStyle name="20% - 强调文字颜色 5 5 4 3" xfId="1539"/>
    <cellStyle name="20% - 强调文字颜色 5 5 4 3 2" xfId="12082"/>
    <cellStyle name="20% - 强调文字颜色 5 5_2015财政决算公开" xfId="1540"/>
    <cellStyle name="20% - 强调文字颜色 5 6" xfId="1541"/>
    <cellStyle name="20% - 强调文字颜色 5 6 2" xfId="1542"/>
    <cellStyle name="20% - 强调文字颜色 5 6 2 2" xfId="1543"/>
    <cellStyle name="20% - 强调文字颜色 5 6 2 2 2" xfId="1544"/>
    <cellStyle name="20% - 强调文字颜色 5 6 2 2 3" xfId="1545"/>
    <cellStyle name="20% - 强调文字颜色 5 6 2 2 3 2" xfId="12083"/>
    <cellStyle name="20% - 强调文字颜色 5 6 3" xfId="1546"/>
    <cellStyle name="20% - 强调文字颜色 5 6 3 2" xfId="1547"/>
    <cellStyle name="20% - 强调文字颜色 5 6 3 3" xfId="1548"/>
    <cellStyle name="20% - 强调文字颜色 5 6 3 3 2" xfId="12084"/>
    <cellStyle name="20% - 强调文字颜色 5 6_2015财政决算公开" xfId="1549"/>
    <cellStyle name="20% - 强调文字颜色 5 7" xfId="1550"/>
    <cellStyle name="20% - 强调文字颜色 5 7 2" xfId="1551"/>
    <cellStyle name="20% - 强调文字颜色 5 7 2 2" xfId="1552"/>
    <cellStyle name="20% - 强调文字颜色 5 7 2 3" xfId="1553"/>
    <cellStyle name="20% - 强调文字颜色 5 7 2 3 2" xfId="12085"/>
    <cellStyle name="20% - 强调文字颜色 5 8" xfId="1554"/>
    <cellStyle name="20% - 强调文字颜色 5 8 2" xfId="1555"/>
    <cellStyle name="20% - 强调文字颜色 5 8 3" xfId="1556"/>
    <cellStyle name="20% - 强调文字颜色 5 8 3 2" xfId="12086"/>
    <cellStyle name="20% - 强调文字颜色 6 2" xfId="1557"/>
    <cellStyle name="20% - 强调文字颜色 6 2 2" xfId="1558"/>
    <cellStyle name="20% - 强调文字颜色 6 2 2 2" xfId="1559"/>
    <cellStyle name="20% - 强调文字颜色 6 2 2 2 2" xfId="1560"/>
    <cellStyle name="20% - 强调文字颜色 6 2 2 2 2 2" xfId="1561"/>
    <cellStyle name="20% - 强调文字颜色 6 2 2 2 2 2 2" xfId="1562"/>
    <cellStyle name="20% - 强调文字颜色 6 2 2 2 2 2 3" xfId="1563"/>
    <cellStyle name="20% - 强调文字颜色 6 2 2 2 2 2 3 2" xfId="12087"/>
    <cellStyle name="20% - 强调文字颜色 6 2 2 2 3" xfId="1564"/>
    <cellStyle name="20% - 强调文字颜色 6 2 2 2 3 2" xfId="1565"/>
    <cellStyle name="20% - 强调文字颜色 6 2 2 2 3 3" xfId="1566"/>
    <cellStyle name="20% - 强调文字颜色 6 2 2 2 3 3 2" xfId="12088"/>
    <cellStyle name="20% - 强调文字颜色 6 2 2 2_2015财政决算公开" xfId="1567"/>
    <cellStyle name="20% - 强调文字颜色 6 2 2 3" xfId="1568"/>
    <cellStyle name="20% - 强调文字颜色 6 2 2 3 2" xfId="1569"/>
    <cellStyle name="20% - 强调文字颜色 6 2 2 3 2 2" xfId="1570"/>
    <cellStyle name="20% - 强调文字颜色 6 2 2 3 2 3" xfId="1571"/>
    <cellStyle name="20% - 强调文字颜色 6 2 2 3 2 3 2" xfId="12089"/>
    <cellStyle name="20% - 强调文字颜色 6 2 2 4" xfId="1572"/>
    <cellStyle name="20% - 强调文字颜色 6 2 2 4 2" xfId="1573"/>
    <cellStyle name="20% - 强调文字颜色 6 2 2 4 3" xfId="1574"/>
    <cellStyle name="20% - 强调文字颜色 6 2 2 4 3 2" xfId="12090"/>
    <cellStyle name="20% - 强调文字颜色 6 2 2_2015财政决算公开" xfId="1575"/>
    <cellStyle name="20% - 强调文字颜色 6 2 3" xfId="1576"/>
    <cellStyle name="20% - 强调文字颜色 6 2 3 2" xfId="1577"/>
    <cellStyle name="20% - 强调文字颜色 6 2 3 2 2" xfId="1578"/>
    <cellStyle name="20% - 强调文字颜色 6 2 3 2 2 2" xfId="1579"/>
    <cellStyle name="20% - 强调文字颜色 6 2 3 2 2 3" xfId="1580"/>
    <cellStyle name="20% - 强调文字颜色 6 2 3 2 2 3 2" xfId="12091"/>
    <cellStyle name="20% - 强调文字颜色 6 2 3 3" xfId="1581"/>
    <cellStyle name="20% - 强调文字颜色 6 2 3 3 2" xfId="1582"/>
    <cellStyle name="20% - 强调文字颜色 6 2 3 3 3" xfId="1583"/>
    <cellStyle name="20% - 强调文字颜色 6 2 3 3 3 2" xfId="12092"/>
    <cellStyle name="20% - 强调文字颜色 6 2 3_2015财政决算公开" xfId="1584"/>
    <cellStyle name="20% - 强调文字颜色 6 2 4" xfId="1585"/>
    <cellStyle name="20% - 强调文字颜色 6 2 4 2" xfId="1586"/>
    <cellStyle name="20% - 强调文字颜色 6 2 4 2 2" xfId="1587"/>
    <cellStyle name="20% - 强调文字颜色 6 2 4 2 3" xfId="1588"/>
    <cellStyle name="20% - 强调文字颜色 6 2 4 2 3 2" xfId="12093"/>
    <cellStyle name="20% - 强调文字颜色 6 2 5" xfId="1589"/>
    <cellStyle name="20% - 强调文字颜色 6 2 5 2" xfId="1590"/>
    <cellStyle name="20% - 强调文字颜色 6 2 5 3" xfId="1591"/>
    <cellStyle name="20% - 强调文字颜色 6 2 5 3 2" xfId="12094"/>
    <cellStyle name="20% - 强调文字颜色 6 2_2015财政决算公开" xfId="1592"/>
    <cellStyle name="20% - 强调文字颜色 6 3" xfId="1593"/>
    <cellStyle name="20% - 强调文字颜色 6 3 2" xfId="1594"/>
    <cellStyle name="20% - 强调文字颜色 6 3 2 2" xfId="1595"/>
    <cellStyle name="20% - 强调文字颜色 6 3 2 2 2" xfId="1596"/>
    <cellStyle name="20% - 强调文字颜色 6 3 2 2 2 2" xfId="1597"/>
    <cellStyle name="20% - 强调文字颜色 6 3 2 2 2 2 2" xfId="1598"/>
    <cellStyle name="20% - 强调文字颜色 6 3 2 2 2 2 3" xfId="1599"/>
    <cellStyle name="20% - 强调文字颜色 6 3 2 2 2 2 3 2" xfId="12095"/>
    <cellStyle name="20% - 强调文字颜色 6 3 2 2 3" xfId="1600"/>
    <cellStyle name="20% - 强调文字颜色 6 3 2 2 3 2" xfId="1601"/>
    <cellStyle name="20% - 强调文字颜色 6 3 2 2 3 3" xfId="1602"/>
    <cellStyle name="20% - 强调文字颜色 6 3 2 2 3 3 2" xfId="12096"/>
    <cellStyle name="20% - 强调文字颜色 6 3 2 2_2015财政决算公开" xfId="1603"/>
    <cellStyle name="20% - 强调文字颜色 6 3 2 3" xfId="1604"/>
    <cellStyle name="20% - 强调文字颜色 6 3 2 3 2" xfId="1605"/>
    <cellStyle name="20% - 强调文字颜色 6 3 2 3 2 2" xfId="1606"/>
    <cellStyle name="20% - 强调文字颜色 6 3 2 3 2 3" xfId="1607"/>
    <cellStyle name="20% - 强调文字颜色 6 3 2 3 2 3 2" xfId="12097"/>
    <cellStyle name="20% - 强调文字颜色 6 3 2 4" xfId="1608"/>
    <cellStyle name="20% - 强调文字颜色 6 3 2 4 2" xfId="1609"/>
    <cellStyle name="20% - 强调文字颜色 6 3 2 4 3" xfId="1610"/>
    <cellStyle name="20% - 强调文字颜色 6 3 2 4 3 2" xfId="12098"/>
    <cellStyle name="20% - 强调文字颜色 6 3 2_2015财政决算公开" xfId="1611"/>
    <cellStyle name="20% - 强调文字颜色 6 3 3" xfId="1612"/>
    <cellStyle name="20% - 强调文字颜色 6 3 3 2" xfId="1613"/>
    <cellStyle name="20% - 强调文字颜色 6 3 3 2 2" xfId="1614"/>
    <cellStyle name="20% - 强调文字颜色 6 3 3 2 2 2" xfId="1615"/>
    <cellStyle name="20% - 强调文字颜色 6 3 3 2 2 3" xfId="1616"/>
    <cellStyle name="20% - 强调文字颜色 6 3 3 2 2 3 2" xfId="12099"/>
    <cellStyle name="20% - 强调文字颜色 6 3 3 3" xfId="1617"/>
    <cellStyle name="20% - 强调文字颜色 6 3 3 3 2" xfId="1618"/>
    <cellStyle name="20% - 强调文字颜色 6 3 3 3 3" xfId="1619"/>
    <cellStyle name="20% - 强调文字颜色 6 3 3 3 3 2" xfId="12100"/>
    <cellStyle name="20% - 强调文字颜色 6 3 3_2015财政决算公开" xfId="1620"/>
    <cellStyle name="20% - 强调文字颜色 6 3 4" xfId="1621"/>
    <cellStyle name="20% - 强调文字颜色 6 3 4 2" xfId="1622"/>
    <cellStyle name="20% - 强调文字颜色 6 3 4 2 2" xfId="1623"/>
    <cellStyle name="20% - 强调文字颜色 6 3 4 2 3" xfId="1624"/>
    <cellStyle name="20% - 强调文字颜色 6 3 4 2 3 2" xfId="12101"/>
    <cellStyle name="20% - 强调文字颜色 6 3 5" xfId="1625"/>
    <cellStyle name="20% - 强调文字颜色 6 3 5 2" xfId="1626"/>
    <cellStyle name="20% - 强调文字颜色 6 3 5 3" xfId="1627"/>
    <cellStyle name="20% - 强调文字颜色 6 3 5 3 2" xfId="12102"/>
    <cellStyle name="20% - 强调文字颜色 6 3_2015财政决算公开" xfId="1628"/>
    <cellStyle name="20% - 强调文字颜色 6 4" xfId="1629"/>
    <cellStyle name="20% - 强调文字颜色 6 4 2" xfId="1630"/>
    <cellStyle name="20% - 强调文字颜色 6 4 2 2" xfId="1631"/>
    <cellStyle name="20% - 强调文字颜色 6 4 2 2 2" xfId="1632"/>
    <cellStyle name="20% - 强调文字颜色 6 4 2 2 2 2" xfId="1633"/>
    <cellStyle name="20% - 强调文字颜色 6 4 2 2 2 3" xfId="1634"/>
    <cellStyle name="20% - 强调文字颜色 6 4 2 2 2 3 2" xfId="12103"/>
    <cellStyle name="20% - 强调文字颜色 6 4 2 3" xfId="1635"/>
    <cellStyle name="20% - 强调文字颜色 6 4 2 3 2" xfId="1636"/>
    <cellStyle name="20% - 强调文字颜色 6 4 2 3 3" xfId="1637"/>
    <cellStyle name="20% - 强调文字颜色 6 4 2 3 3 2" xfId="12104"/>
    <cellStyle name="20% - 强调文字颜色 6 4 2_2015财政决算公开" xfId="1638"/>
    <cellStyle name="20% - 强调文字颜色 6 4 3" xfId="1639"/>
    <cellStyle name="20% - 强调文字颜色 6 4 3 2" xfId="1640"/>
    <cellStyle name="20% - 强调文字颜色 6 4 3 2 2" xfId="1641"/>
    <cellStyle name="20% - 强调文字颜色 6 4 3 2 3" xfId="1642"/>
    <cellStyle name="20% - 强调文字颜色 6 4 3 2 3 2" xfId="12105"/>
    <cellStyle name="20% - 强调文字颜色 6 4 4" xfId="1643"/>
    <cellStyle name="20% - 强调文字颜色 6 4 4 2" xfId="1644"/>
    <cellStyle name="20% - 强调文字颜色 6 4 4 3" xfId="1645"/>
    <cellStyle name="20% - 强调文字颜色 6 4 4 3 2" xfId="12106"/>
    <cellStyle name="20% - 强调文字颜色 6 4_2015财政决算公开" xfId="1646"/>
    <cellStyle name="20% - 强调文字颜色 6 5" xfId="1647"/>
    <cellStyle name="20% - 强调文字颜色 6 5 2" xfId="1648"/>
    <cellStyle name="20% - 强调文字颜色 6 5 2 2" xfId="1649"/>
    <cellStyle name="20% - 强调文字颜色 6 5 2 2 2" xfId="1650"/>
    <cellStyle name="20% - 强调文字颜色 6 5 2 2 2 2" xfId="1651"/>
    <cellStyle name="20% - 强调文字颜色 6 5 2 2 2 3" xfId="1652"/>
    <cellStyle name="20% - 强调文字颜色 6 5 2 2 2 3 2" xfId="12107"/>
    <cellStyle name="20% - 强调文字颜色 6 5 2 3" xfId="1653"/>
    <cellStyle name="20% - 强调文字颜色 6 5 2 3 2" xfId="1654"/>
    <cellStyle name="20% - 强调文字颜色 6 5 2 3 3" xfId="1655"/>
    <cellStyle name="20% - 强调文字颜色 6 5 2 3 3 2" xfId="12108"/>
    <cellStyle name="20% - 强调文字颜色 6 5 2_2015财政决算公开" xfId="1656"/>
    <cellStyle name="20% - 强调文字颜色 6 5 3" xfId="1657"/>
    <cellStyle name="20% - 强调文字颜色 6 5 3 2" xfId="1658"/>
    <cellStyle name="20% - 强调文字颜色 6 5 3 2 2" xfId="1659"/>
    <cellStyle name="20% - 强调文字颜色 6 5 3 2 3" xfId="1660"/>
    <cellStyle name="20% - 强调文字颜色 6 5 3 2 3 2" xfId="12109"/>
    <cellStyle name="20% - 强调文字颜色 6 5 4" xfId="1661"/>
    <cellStyle name="20% - 强调文字颜色 6 5 4 2" xfId="1662"/>
    <cellStyle name="20% - 强调文字颜色 6 5 4 3" xfId="1663"/>
    <cellStyle name="20% - 强调文字颜色 6 5 4 3 2" xfId="12110"/>
    <cellStyle name="20% - 强调文字颜色 6 5_2015财政决算公开" xfId="1664"/>
    <cellStyle name="20% - 强调文字颜色 6 6" xfId="1665"/>
    <cellStyle name="20% - 强调文字颜色 6 6 2" xfId="1666"/>
    <cellStyle name="20% - 强调文字颜色 6 6 2 2" xfId="1667"/>
    <cellStyle name="20% - 强调文字颜色 6 6 2 2 2" xfId="1668"/>
    <cellStyle name="20% - 强调文字颜色 6 6 2 2 3" xfId="1669"/>
    <cellStyle name="20% - 强调文字颜色 6 6 2 2 3 2" xfId="12111"/>
    <cellStyle name="20% - 强调文字颜色 6 6 3" xfId="1670"/>
    <cellStyle name="20% - 强调文字颜色 6 6 3 2" xfId="1671"/>
    <cellStyle name="20% - 强调文字颜色 6 6 3 3" xfId="1672"/>
    <cellStyle name="20% - 强调文字颜色 6 6 3 3 2" xfId="12112"/>
    <cellStyle name="20% - 强调文字颜色 6 6_2015财政决算公开" xfId="1673"/>
    <cellStyle name="20% - 强调文字颜色 6 7" xfId="1674"/>
    <cellStyle name="20% - 强调文字颜色 6 7 2" xfId="1675"/>
    <cellStyle name="20% - 强调文字颜色 6 7 2 2" xfId="1676"/>
    <cellStyle name="20% - 强调文字颜色 6 7 2 3" xfId="1677"/>
    <cellStyle name="20% - 强调文字颜色 6 7 2 3 2" xfId="12113"/>
    <cellStyle name="20% - 强调文字颜色 6 8" xfId="1678"/>
    <cellStyle name="20% - 强调文字颜色 6 8 2" xfId="1679"/>
    <cellStyle name="20% - 强调文字颜色 6 8 3" xfId="1680"/>
    <cellStyle name="20% - 强调文字颜色 6 8 3 2" xfId="12114"/>
    <cellStyle name="20% - 着色 1" xfId="1681"/>
    <cellStyle name="20% - 着色 1 2" xfId="1682"/>
    <cellStyle name="20% - 着色 2" xfId="1683"/>
    <cellStyle name="20% - 着色 2 2" xfId="1684"/>
    <cellStyle name="20% - 着色 3" xfId="1685"/>
    <cellStyle name="20% - 着色 3 2" xfId="1686"/>
    <cellStyle name="20% - 着色 4" xfId="1687"/>
    <cellStyle name="20% - 着色 4 2" xfId="1688"/>
    <cellStyle name="20% - 着色 5" xfId="1689"/>
    <cellStyle name="20% - 着色 5 2" xfId="1690"/>
    <cellStyle name="20% - 着色 6" xfId="1691"/>
    <cellStyle name="20% - 着色 6 2" xfId="1692"/>
    <cellStyle name="40% - 强调文字颜色 1 10" xfId="1693"/>
    <cellStyle name="40% - 强调文字颜色 1 10 2" xfId="1694"/>
    <cellStyle name="40% - 强调文字颜色 1 10 2 2" xfId="12115"/>
    <cellStyle name="40% - 强调文字颜色 1 2" xfId="1695"/>
    <cellStyle name="40% - 强调文字颜色 1 2 10" xfId="1696"/>
    <cellStyle name="40% - 强调文字颜色 1 2 10 2" xfId="1697"/>
    <cellStyle name="40% - 强调文字颜色 1 2 10 2 2" xfId="12116"/>
    <cellStyle name="40% - 强调文字颜色 1 2 2" xfId="1698"/>
    <cellStyle name="40% - 强调文字颜色 1 2 2 2" xfId="1699"/>
    <cellStyle name="40% - 强调文字颜色 1 2 2 2 2" xfId="1700"/>
    <cellStyle name="40% - 强调文字颜色 1 2 2 2 2 2" xfId="1701"/>
    <cellStyle name="40% - 强调文字颜色 1 2 2 2 2 2 2" xfId="1702"/>
    <cellStyle name="40% - 强调文字颜色 1 2 2 2 2 2 3" xfId="1703"/>
    <cellStyle name="40% - 强调文字颜色 1 2 2 2 2 2 3 2" xfId="12117"/>
    <cellStyle name="40% - 强调文字颜色 1 2 2 2 3" xfId="1704"/>
    <cellStyle name="40% - 强调文字颜色 1 2 2 2 3 2" xfId="1705"/>
    <cellStyle name="40% - 强调文字颜色 1 2 2 2 3 3" xfId="1706"/>
    <cellStyle name="40% - 强调文字颜色 1 2 2 2 3 3 2" xfId="12118"/>
    <cellStyle name="40% - 强调文字颜色 1 2 2 2_2015财政决算公开" xfId="1707"/>
    <cellStyle name="40% - 强调文字颜色 1 2 2 3" xfId="1708"/>
    <cellStyle name="40% - 强调文字颜色 1 2 2 3 2" xfId="1709"/>
    <cellStyle name="40% - 强调文字颜色 1 2 2 3 2 2" xfId="1710"/>
    <cellStyle name="40% - 强调文字颜色 1 2 2 3 2 3" xfId="1711"/>
    <cellStyle name="40% - 强调文字颜色 1 2 2 3 2 3 2" xfId="12119"/>
    <cellStyle name="40% - 强调文字颜色 1 2 2 4" xfId="1712"/>
    <cellStyle name="40% - 强调文字颜色 1 2 2 4 2" xfId="1713"/>
    <cellStyle name="40% - 强调文字颜色 1 2 2 4 3" xfId="1714"/>
    <cellStyle name="40% - 强调文字颜色 1 2 2 4 3 2" xfId="12120"/>
    <cellStyle name="40% - 强调文字颜色 1 2 2_2015财政决算公开" xfId="1715"/>
    <cellStyle name="40% - 强调文字颜色 1 2 3" xfId="1716"/>
    <cellStyle name="40% - 强调文字颜色 1 2 3 2" xfId="1717"/>
    <cellStyle name="40% - 强调文字颜色 1 2 3 2 2" xfId="1718"/>
    <cellStyle name="40% - 强调文字颜色 1 2 3 2 2 2" xfId="1719"/>
    <cellStyle name="40% - 强调文字颜色 1 2 3 2 2 2 2" xfId="1720"/>
    <cellStyle name="40% - 强调文字颜色 1 2 3 2 2 2 3" xfId="1721"/>
    <cellStyle name="40% - 强调文字颜色 1 2 3 2 2 2 3 2" xfId="12121"/>
    <cellStyle name="40% - 强调文字颜色 1 2 3 2 3" xfId="1722"/>
    <cellStyle name="40% - 强调文字颜色 1 2 3 2 3 2" xfId="1723"/>
    <cellStyle name="40% - 强调文字颜色 1 2 3 2 3 3" xfId="1724"/>
    <cellStyle name="40% - 强调文字颜色 1 2 3 2 3 3 2" xfId="12122"/>
    <cellStyle name="40% - 强调文字颜色 1 2 3 2_2015财政决算公开" xfId="1725"/>
    <cellStyle name="40% - 强调文字颜色 1 2 3 3" xfId="1726"/>
    <cellStyle name="40% - 强调文字颜色 1 2 3 3 2" xfId="1727"/>
    <cellStyle name="40% - 强调文字颜色 1 2 3 3 2 2" xfId="1728"/>
    <cellStyle name="40% - 强调文字颜色 1 2 3 3 2 3" xfId="1729"/>
    <cellStyle name="40% - 强调文字颜色 1 2 3 3 2 3 2" xfId="12123"/>
    <cellStyle name="40% - 强调文字颜色 1 2 3 4" xfId="1730"/>
    <cellStyle name="40% - 强调文字颜色 1 2 3 4 2" xfId="1731"/>
    <cellStyle name="40% - 强调文字颜色 1 2 3 4 3" xfId="1732"/>
    <cellStyle name="40% - 强调文字颜色 1 2 3 4 3 2" xfId="12124"/>
    <cellStyle name="40% - 强调文字颜色 1 2 3 5" xfId="1733"/>
    <cellStyle name="40% - 强调文字颜色 1 2 3 5 2" xfId="1734"/>
    <cellStyle name="40% - 强调文字颜色 1 2 3 5 3" xfId="1735"/>
    <cellStyle name="40% - 强调文字颜色 1 2 3 5 3 2" xfId="12125"/>
    <cellStyle name="40% - 强调文字颜色 1 2 3_2015财政决算公开" xfId="1736"/>
    <cellStyle name="40% - 强调文字颜色 1 2 4" xfId="1737"/>
    <cellStyle name="40% - 强调文字颜色 1 2 4 2" xfId="1738"/>
    <cellStyle name="40% - 强调文字颜色 1 2 4 2 2" xfId="1739"/>
    <cellStyle name="40% - 强调文字颜色 1 2 4 2 2 2" xfId="1740"/>
    <cellStyle name="40% - 强调文字颜色 1 2 4 2 2 3" xfId="1741"/>
    <cellStyle name="40% - 强调文字颜色 1 2 4 2 2 3 2" xfId="12126"/>
    <cellStyle name="40% - 强调文字颜色 1 2 4 3" xfId="1742"/>
    <cellStyle name="40% - 强调文字颜色 1 2 4 3 2" xfId="1743"/>
    <cellStyle name="40% - 强调文字颜色 1 2 4 3 3" xfId="1744"/>
    <cellStyle name="40% - 强调文字颜色 1 2 4 3 3 2" xfId="12127"/>
    <cellStyle name="40% - 强调文字颜色 1 2 4 4" xfId="1745"/>
    <cellStyle name="40% - 强调文字颜色 1 2 4 4 2" xfId="1746"/>
    <cellStyle name="40% - 强调文字颜色 1 2 4 4 3" xfId="1747"/>
    <cellStyle name="40% - 强调文字颜色 1 2 4 4 3 2" xfId="12128"/>
    <cellStyle name="40% - 强调文字颜色 1 2 4_2015财政决算公开" xfId="1748"/>
    <cellStyle name="40% - 强调文字颜色 1 2 5" xfId="1749"/>
    <cellStyle name="40% - 强调文字颜色 1 2 5 2" xfId="1750"/>
    <cellStyle name="40% - 强调文字颜色 1 2 5 2 2" xfId="1751"/>
    <cellStyle name="40% - 强调文字颜色 1 2 5 2 3" xfId="1752"/>
    <cellStyle name="40% - 强调文字颜色 1 2 5 2 3 2" xfId="12129"/>
    <cellStyle name="40% - 强调文字颜色 1 2 6" xfId="1753"/>
    <cellStyle name="40% - 强调文字颜色 1 2 6 2" xfId="1754"/>
    <cellStyle name="40% - 强调文字颜色 1 2 6 3" xfId="1755"/>
    <cellStyle name="40% - 强调文字颜色 1 2 6 3 2" xfId="12130"/>
    <cellStyle name="40% - 强调文字颜色 1 2 7" xfId="1756"/>
    <cellStyle name="40% - 强调文字颜色 1 2 7 2" xfId="1757"/>
    <cellStyle name="40% - 强调文字颜色 1 2 7 3" xfId="1758"/>
    <cellStyle name="40% - 强调文字颜色 1 2 7 3 2" xfId="12131"/>
    <cellStyle name="40% - 强调文字颜色 1 2 8" xfId="1759"/>
    <cellStyle name="40% - 强调文字颜色 1 2 8 2" xfId="1760"/>
    <cellStyle name="40% - 强调文字颜色 1 2 8 2 2" xfId="12132"/>
    <cellStyle name="40% - 强调文字颜色 1 2 9" xfId="1761"/>
    <cellStyle name="40% - 强调文字颜色 1 2 9 2" xfId="1762"/>
    <cellStyle name="40% - 强调文字颜色 1 2 9 2 2" xfId="12133"/>
    <cellStyle name="40% - 强调文字颜色 1 2_2015财政决算公开" xfId="1763"/>
    <cellStyle name="40% - 强调文字颜色 1 3" xfId="1764"/>
    <cellStyle name="40% - 强调文字颜色 1 3 2" xfId="1765"/>
    <cellStyle name="40% - 强调文字颜色 1 3 2 2" xfId="1766"/>
    <cellStyle name="40% - 强调文字颜色 1 3 2 2 2" xfId="1767"/>
    <cellStyle name="40% - 强调文字颜色 1 3 2 2 2 2" xfId="1768"/>
    <cellStyle name="40% - 强调文字颜色 1 3 2 2 2 2 2" xfId="1769"/>
    <cellStyle name="40% - 强调文字颜色 1 3 2 2 2 2 3" xfId="1770"/>
    <cellStyle name="40% - 强调文字颜色 1 3 2 2 2 2 3 2" xfId="12134"/>
    <cellStyle name="40% - 强调文字颜色 1 3 2 2 3" xfId="1771"/>
    <cellStyle name="40% - 强调文字颜色 1 3 2 2 3 2" xfId="1772"/>
    <cellStyle name="40% - 强调文字颜色 1 3 2 2 3 3" xfId="1773"/>
    <cellStyle name="40% - 强调文字颜色 1 3 2 2 3 3 2" xfId="12135"/>
    <cellStyle name="40% - 强调文字颜色 1 3 2 2_2015财政决算公开" xfId="1774"/>
    <cellStyle name="40% - 强调文字颜色 1 3 2 3" xfId="1775"/>
    <cellStyle name="40% - 强调文字颜色 1 3 2 3 2" xfId="1776"/>
    <cellStyle name="40% - 强调文字颜色 1 3 2 3 2 2" xfId="1777"/>
    <cellStyle name="40% - 强调文字颜色 1 3 2 3 2 3" xfId="1778"/>
    <cellStyle name="40% - 强调文字颜色 1 3 2 3 2 3 2" xfId="12136"/>
    <cellStyle name="40% - 强调文字颜色 1 3 2 4" xfId="1779"/>
    <cellStyle name="40% - 强调文字颜色 1 3 2 4 2" xfId="1780"/>
    <cellStyle name="40% - 强调文字颜色 1 3 2 4 3" xfId="1781"/>
    <cellStyle name="40% - 强调文字颜色 1 3 2 4 3 2" xfId="12137"/>
    <cellStyle name="40% - 强调文字颜色 1 3 2_2015财政决算公开" xfId="1782"/>
    <cellStyle name="40% - 强调文字颜色 1 3 3" xfId="1783"/>
    <cellStyle name="40% - 强调文字颜色 1 3 3 2" xfId="1784"/>
    <cellStyle name="40% - 强调文字颜色 1 3 3 2 2" xfId="1785"/>
    <cellStyle name="40% - 强调文字颜色 1 3 3 2 2 2" xfId="1786"/>
    <cellStyle name="40% - 强调文字颜色 1 3 3 2 2 3" xfId="1787"/>
    <cellStyle name="40% - 强调文字颜色 1 3 3 2 2 3 2" xfId="12138"/>
    <cellStyle name="40% - 强调文字颜色 1 3 3 3" xfId="1788"/>
    <cellStyle name="40% - 强调文字颜色 1 3 3 3 2" xfId="1789"/>
    <cellStyle name="40% - 强调文字颜色 1 3 3 3 3" xfId="1790"/>
    <cellStyle name="40% - 强调文字颜色 1 3 3 3 3 2" xfId="12139"/>
    <cellStyle name="40% - 强调文字颜色 1 3 3_2015财政决算公开" xfId="1791"/>
    <cellStyle name="40% - 强调文字颜色 1 3 4" xfId="1792"/>
    <cellStyle name="40% - 强调文字颜色 1 3 4 2" xfId="1793"/>
    <cellStyle name="40% - 强调文字颜色 1 3 4 2 2" xfId="1794"/>
    <cellStyle name="40% - 强调文字颜色 1 3 4 2 3" xfId="1795"/>
    <cellStyle name="40% - 强调文字颜色 1 3 4 2 3 2" xfId="12140"/>
    <cellStyle name="40% - 强调文字颜色 1 3 5" xfId="1796"/>
    <cellStyle name="40% - 强调文字颜色 1 3 5 2" xfId="1797"/>
    <cellStyle name="40% - 强调文字颜色 1 3 5 3" xfId="1798"/>
    <cellStyle name="40% - 强调文字颜色 1 3 5 3 2" xfId="12141"/>
    <cellStyle name="40% - 强调文字颜色 1 3_2015财政决算公开" xfId="1799"/>
    <cellStyle name="40% - 强调文字颜色 1 4" xfId="1800"/>
    <cellStyle name="40% - 强调文字颜色 1 4 2" xfId="1801"/>
    <cellStyle name="40% - 强调文字颜色 1 4 2 2" xfId="1802"/>
    <cellStyle name="40% - 强调文字颜色 1 4 2 2 2" xfId="1803"/>
    <cellStyle name="40% - 强调文字颜色 1 4 2 2 2 2" xfId="1804"/>
    <cellStyle name="40% - 强调文字颜色 1 4 2 2 2 3" xfId="1805"/>
    <cellStyle name="40% - 强调文字颜色 1 4 2 2 2 3 2" xfId="12142"/>
    <cellStyle name="40% - 强调文字颜色 1 4 2 3" xfId="1806"/>
    <cellStyle name="40% - 强调文字颜色 1 4 2 3 2" xfId="1807"/>
    <cellStyle name="40% - 强调文字颜色 1 4 2 3 3" xfId="1808"/>
    <cellStyle name="40% - 强调文字颜色 1 4 2 3 3 2" xfId="12143"/>
    <cellStyle name="40% - 强调文字颜色 1 4 2_2015财政决算公开" xfId="1809"/>
    <cellStyle name="40% - 强调文字颜色 1 4 3" xfId="1810"/>
    <cellStyle name="40% - 强调文字颜色 1 4 3 2" xfId="1811"/>
    <cellStyle name="40% - 强调文字颜色 1 4 3 2 2" xfId="1812"/>
    <cellStyle name="40% - 强调文字颜色 1 4 3 2 3" xfId="1813"/>
    <cellStyle name="40% - 强调文字颜色 1 4 3 2 3 2" xfId="12144"/>
    <cellStyle name="40% - 强调文字颜色 1 4 4" xfId="1814"/>
    <cellStyle name="40% - 强调文字颜色 1 4 4 2" xfId="1815"/>
    <cellStyle name="40% - 强调文字颜色 1 4 4 3" xfId="1816"/>
    <cellStyle name="40% - 强调文字颜色 1 4 4 3 2" xfId="12145"/>
    <cellStyle name="40% - 强调文字颜色 1 4_2015财政决算公开" xfId="1817"/>
    <cellStyle name="40% - 强调文字颜色 1 5" xfId="1818"/>
    <cellStyle name="40% - 强调文字颜色 1 5 2" xfId="1819"/>
    <cellStyle name="40% - 强调文字颜色 1 5 2 2" xfId="1820"/>
    <cellStyle name="40% - 强调文字颜色 1 5 2 2 2" xfId="1821"/>
    <cellStyle name="40% - 强调文字颜色 1 5 2 2 2 2" xfId="1822"/>
    <cellStyle name="40% - 强调文字颜色 1 5 2 2 2 3" xfId="1823"/>
    <cellStyle name="40% - 强调文字颜色 1 5 2 2 2 3 2" xfId="12146"/>
    <cellStyle name="40% - 强调文字颜色 1 5 2 3" xfId="1824"/>
    <cellStyle name="40% - 强调文字颜色 1 5 2 3 2" xfId="1825"/>
    <cellStyle name="40% - 强调文字颜色 1 5 2 3 3" xfId="1826"/>
    <cellStyle name="40% - 强调文字颜色 1 5 2 3 3 2" xfId="12147"/>
    <cellStyle name="40% - 强调文字颜色 1 5 2_2015财政决算公开" xfId="1827"/>
    <cellStyle name="40% - 强调文字颜色 1 5 3" xfId="1828"/>
    <cellStyle name="40% - 强调文字颜色 1 5 3 2" xfId="1829"/>
    <cellStyle name="40% - 强调文字颜色 1 5 3 2 2" xfId="1830"/>
    <cellStyle name="40% - 强调文字颜色 1 5 3 2 3" xfId="1831"/>
    <cellStyle name="40% - 强调文字颜色 1 5 3 2 3 2" xfId="12148"/>
    <cellStyle name="40% - 强调文字颜色 1 5 4" xfId="1832"/>
    <cellStyle name="40% - 强调文字颜色 1 5 4 2" xfId="1833"/>
    <cellStyle name="40% - 强调文字颜色 1 5 4 3" xfId="1834"/>
    <cellStyle name="40% - 强调文字颜色 1 5 4 3 2" xfId="12149"/>
    <cellStyle name="40% - 强调文字颜色 1 5_2015财政决算公开" xfId="1835"/>
    <cellStyle name="40% - 强调文字颜色 1 6" xfId="1836"/>
    <cellStyle name="40% - 强调文字颜色 1 6 2" xfId="1837"/>
    <cellStyle name="40% - 强调文字颜色 1 6 2 2" xfId="1838"/>
    <cellStyle name="40% - 强调文字颜色 1 6 2 2 2" xfId="1839"/>
    <cellStyle name="40% - 强调文字颜色 1 6 2 2 3" xfId="1840"/>
    <cellStyle name="40% - 强调文字颜色 1 6 2 2 3 2" xfId="12150"/>
    <cellStyle name="40% - 强调文字颜色 1 6 3" xfId="1841"/>
    <cellStyle name="40% - 强调文字颜色 1 6 3 2" xfId="1842"/>
    <cellStyle name="40% - 强调文字颜色 1 6 3 3" xfId="1843"/>
    <cellStyle name="40% - 强调文字颜色 1 6 3 3 2" xfId="12151"/>
    <cellStyle name="40% - 强调文字颜色 1 6_2015财政决算公开" xfId="1844"/>
    <cellStyle name="40% - 强调文字颜色 1 7" xfId="1845"/>
    <cellStyle name="40% - 强调文字颜色 1 7 2" xfId="1846"/>
    <cellStyle name="40% - 强调文字颜色 1 7 2 2" xfId="1847"/>
    <cellStyle name="40% - 强调文字颜色 1 7 2 3" xfId="1848"/>
    <cellStyle name="40% - 强调文字颜色 1 7 2 3 2" xfId="12152"/>
    <cellStyle name="40% - 强调文字颜色 1 8" xfId="1849"/>
    <cellStyle name="40% - 强调文字颜色 1 8 2" xfId="1850"/>
    <cellStyle name="40% - 强调文字颜色 1 8 3" xfId="1851"/>
    <cellStyle name="40% - 强调文字颜色 1 8 3 2" xfId="12153"/>
    <cellStyle name="40% - 强调文字颜色 1 9" xfId="1852"/>
    <cellStyle name="40% - 强调文字颜色 1 9 2" xfId="1853"/>
    <cellStyle name="40% - 强调文字颜色 1 9 3" xfId="1854"/>
    <cellStyle name="40% - 强调文字颜色 1 9 3 2" xfId="12154"/>
    <cellStyle name="40% - 强调文字颜色 2 2" xfId="1855"/>
    <cellStyle name="40% - 强调文字颜色 2 2 2" xfId="1856"/>
    <cellStyle name="40% - 强调文字颜色 2 2 2 2" xfId="1857"/>
    <cellStyle name="40% - 强调文字颜色 2 2 2 2 2" xfId="1858"/>
    <cellStyle name="40% - 强调文字颜色 2 2 2 2 2 2" xfId="1859"/>
    <cellStyle name="40% - 强调文字颜色 2 2 2 2 2 2 2" xfId="1860"/>
    <cellStyle name="40% - 强调文字颜色 2 2 2 2 2 2 3" xfId="1861"/>
    <cellStyle name="40% - 强调文字颜色 2 2 2 2 2 2 3 2" xfId="12155"/>
    <cellStyle name="40% - 强调文字颜色 2 2 2 2 3" xfId="1862"/>
    <cellStyle name="40% - 强调文字颜色 2 2 2 2 3 2" xfId="1863"/>
    <cellStyle name="40% - 强调文字颜色 2 2 2 2 3 3" xfId="1864"/>
    <cellStyle name="40% - 强调文字颜色 2 2 2 2 3 3 2" xfId="12156"/>
    <cellStyle name="40% - 强调文字颜色 2 2 2 2_2015财政决算公开" xfId="1865"/>
    <cellStyle name="40% - 强调文字颜色 2 2 2 3" xfId="1866"/>
    <cellStyle name="40% - 强调文字颜色 2 2 2 3 2" xfId="1867"/>
    <cellStyle name="40% - 强调文字颜色 2 2 2 3 2 2" xfId="1868"/>
    <cellStyle name="40% - 强调文字颜色 2 2 2 3 2 3" xfId="1869"/>
    <cellStyle name="40% - 强调文字颜色 2 2 2 3 2 3 2" xfId="12157"/>
    <cellStyle name="40% - 强调文字颜色 2 2 2 4" xfId="1870"/>
    <cellStyle name="40% - 强调文字颜色 2 2 2 4 2" xfId="1871"/>
    <cellStyle name="40% - 强调文字颜色 2 2 2 4 3" xfId="1872"/>
    <cellStyle name="40% - 强调文字颜色 2 2 2 4 3 2" xfId="12158"/>
    <cellStyle name="40% - 强调文字颜色 2 2 2_2015财政决算公开" xfId="1873"/>
    <cellStyle name="40% - 强调文字颜色 2 2 3" xfId="1874"/>
    <cellStyle name="40% - 强调文字颜色 2 2 3 2" xfId="1875"/>
    <cellStyle name="40% - 强调文字颜色 2 2 3 2 2" xfId="1876"/>
    <cellStyle name="40% - 强调文字颜色 2 2 3 2 2 2" xfId="1877"/>
    <cellStyle name="40% - 强调文字颜色 2 2 3 2 2 3" xfId="1878"/>
    <cellStyle name="40% - 强调文字颜色 2 2 3 2 2 3 2" xfId="12159"/>
    <cellStyle name="40% - 强调文字颜色 2 2 3 3" xfId="1879"/>
    <cellStyle name="40% - 强调文字颜色 2 2 3 3 2" xfId="1880"/>
    <cellStyle name="40% - 强调文字颜色 2 2 3 3 3" xfId="1881"/>
    <cellStyle name="40% - 强调文字颜色 2 2 3 3 3 2" xfId="12160"/>
    <cellStyle name="40% - 强调文字颜色 2 2 3_2015财政决算公开" xfId="1882"/>
    <cellStyle name="40% - 强调文字颜色 2 2 4" xfId="1883"/>
    <cellStyle name="40% - 强调文字颜色 2 2 4 2" xfId="1884"/>
    <cellStyle name="40% - 强调文字颜色 2 2 4 2 2" xfId="1885"/>
    <cellStyle name="40% - 强调文字颜色 2 2 4 2 3" xfId="1886"/>
    <cellStyle name="40% - 强调文字颜色 2 2 4 2 3 2" xfId="12161"/>
    <cellStyle name="40% - 强调文字颜色 2 2 5" xfId="1887"/>
    <cellStyle name="40% - 强调文字颜色 2 2 5 2" xfId="1888"/>
    <cellStyle name="40% - 强调文字颜色 2 2 5 3" xfId="1889"/>
    <cellStyle name="40% - 强调文字颜色 2 2 5 3 2" xfId="12162"/>
    <cellStyle name="40% - 强调文字颜色 2 2_2015财政决算公开" xfId="1890"/>
    <cellStyle name="40% - 强调文字颜色 2 3" xfId="1891"/>
    <cellStyle name="40% - 强调文字颜色 2 3 2" xfId="1892"/>
    <cellStyle name="40% - 强调文字颜色 2 3 2 2" xfId="1893"/>
    <cellStyle name="40% - 强调文字颜色 2 3 2 2 2" xfId="1894"/>
    <cellStyle name="40% - 强调文字颜色 2 3 2 2 2 2" xfId="1895"/>
    <cellStyle name="40% - 强调文字颜色 2 3 2 2 2 2 2" xfId="1896"/>
    <cellStyle name="40% - 强调文字颜色 2 3 2 2 2 2 3" xfId="1897"/>
    <cellStyle name="40% - 强调文字颜色 2 3 2 2 2 2 3 2" xfId="12163"/>
    <cellStyle name="40% - 强调文字颜色 2 3 2 2 3" xfId="1898"/>
    <cellStyle name="40% - 强调文字颜色 2 3 2 2 3 2" xfId="1899"/>
    <cellStyle name="40% - 强调文字颜色 2 3 2 2 3 3" xfId="1900"/>
    <cellStyle name="40% - 强调文字颜色 2 3 2 2 3 3 2" xfId="12164"/>
    <cellStyle name="40% - 强调文字颜色 2 3 2 2_2015财政决算公开" xfId="1901"/>
    <cellStyle name="40% - 强调文字颜色 2 3 2 3" xfId="1902"/>
    <cellStyle name="40% - 强调文字颜色 2 3 2 3 2" xfId="1903"/>
    <cellStyle name="40% - 强调文字颜色 2 3 2 3 2 2" xfId="1904"/>
    <cellStyle name="40% - 强调文字颜色 2 3 2 3 2 3" xfId="1905"/>
    <cellStyle name="40% - 强调文字颜色 2 3 2 3 2 3 2" xfId="12165"/>
    <cellStyle name="40% - 强调文字颜色 2 3 2 4" xfId="1906"/>
    <cellStyle name="40% - 强调文字颜色 2 3 2 4 2" xfId="1907"/>
    <cellStyle name="40% - 强调文字颜色 2 3 2 4 3" xfId="1908"/>
    <cellStyle name="40% - 强调文字颜色 2 3 2 4 3 2" xfId="12166"/>
    <cellStyle name="40% - 强调文字颜色 2 3 2_2015财政决算公开" xfId="1909"/>
    <cellStyle name="40% - 强调文字颜色 2 3 3" xfId="1910"/>
    <cellStyle name="40% - 强调文字颜色 2 3 3 2" xfId="1911"/>
    <cellStyle name="40% - 强调文字颜色 2 3 3 2 2" xfId="1912"/>
    <cellStyle name="40% - 强调文字颜色 2 3 3 2 2 2" xfId="1913"/>
    <cellStyle name="40% - 强调文字颜色 2 3 3 2 2 3" xfId="1914"/>
    <cellStyle name="40% - 强调文字颜色 2 3 3 2 2 3 2" xfId="12167"/>
    <cellStyle name="40% - 强调文字颜色 2 3 3 3" xfId="1915"/>
    <cellStyle name="40% - 强调文字颜色 2 3 3 3 2" xfId="1916"/>
    <cellStyle name="40% - 强调文字颜色 2 3 3 3 3" xfId="1917"/>
    <cellStyle name="40% - 强调文字颜色 2 3 3 3 3 2" xfId="12168"/>
    <cellStyle name="40% - 强调文字颜色 2 3 3_2015财政决算公开" xfId="1918"/>
    <cellStyle name="40% - 强调文字颜色 2 3 4" xfId="1919"/>
    <cellStyle name="40% - 强调文字颜色 2 3 4 2" xfId="1920"/>
    <cellStyle name="40% - 强调文字颜色 2 3 4 2 2" xfId="1921"/>
    <cellStyle name="40% - 强调文字颜色 2 3 4 2 3" xfId="1922"/>
    <cellStyle name="40% - 强调文字颜色 2 3 4 2 3 2" xfId="12169"/>
    <cellStyle name="40% - 强调文字颜色 2 3 5" xfId="1923"/>
    <cellStyle name="40% - 强调文字颜色 2 3 5 2" xfId="1924"/>
    <cellStyle name="40% - 强调文字颜色 2 3 5 3" xfId="1925"/>
    <cellStyle name="40% - 强调文字颜色 2 3 5 3 2" xfId="12170"/>
    <cellStyle name="40% - 强调文字颜色 2 3_2015财政决算公开" xfId="1926"/>
    <cellStyle name="40% - 强调文字颜色 2 4" xfId="1927"/>
    <cellStyle name="40% - 强调文字颜色 2 4 2" xfId="1928"/>
    <cellStyle name="40% - 强调文字颜色 2 4 2 2" xfId="1929"/>
    <cellStyle name="40% - 强调文字颜色 2 4 2 2 2" xfId="1930"/>
    <cellStyle name="40% - 强调文字颜色 2 4 2 2 2 2" xfId="1931"/>
    <cellStyle name="40% - 强调文字颜色 2 4 2 2 2 3" xfId="1932"/>
    <cellStyle name="40% - 强调文字颜色 2 4 2 2 2 3 2" xfId="12171"/>
    <cellStyle name="40% - 强调文字颜色 2 4 2 3" xfId="1933"/>
    <cellStyle name="40% - 强调文字颜色 2 4 2 3 2" xfId="1934"/>
    <cellStyle name="40% - 强调文字颜色 2 4 2 3 3" xfId="1935"/>
    <cellStyle name="40% - 强调文字颜色 2 4 2 3 3 2" xfId="12172"/>
    <cellStyle name="40% - 强调文字颜色 2 4 2_2015财政决算公开" xfId="1936"/>
    <cellStyle name="40% - 强调文字颜色 2 4 3" xfId="1937"/>
    <cellStyle name="40% - 强调文字颜色 2 4 3 2" xfId="1938"/>
    <cellStyle name="40% - 强调文字颜色 2 4 3 2 2" xfId="1939"/>
    <cellStyle name="40% - 强调文字颜色 2 4 3 2 3" xfId="1940"/>
    <cellStyle name="40% - 强调文字颜色 2 4 3 2 3 2" xfId="12173"/>
    <cellStyle name="40% - 强调文字颜色 2 4 4" xfId="1941"/>
    <cellStyle name="40% - 强调文字颜色 2 4 4 2" xfId="1942"/>
    <cellStyle name="40% - 强调文字颜色 2 4 4 3" xfId="1943"/>
    <cellStyle name="40% - 强调文字颜色 2 4 4 3 2" xfId="12174"/>
    <cellStyle name="40% - 强调文字颜色 2 4_2015财政决算公开" xfId="1944"/>
    <cellStyle name="40% - 强调文字颜色 2 5" xfId="1945"/>
    <cellStyle name="40% - 强调文字颜色 2 5 2" xfId="1946"/>
    <cellStyle name="40% - 强调文字颜色 2 5 2 2" xfId="1947"/>
    <cellStyle name="40% - 强调文字颜色 2 5 2 2 2" xfId="1948"/>
    <cellStyle name="40% - 强调文字颜色 2 5 2 2 2 2" xfId="1949"/>
    <cellStyle name="40% - 强调文字颜色 2 5 2 2 2 3" xfId="1950"/>
    <cellStyle name="40% - 强调文字颜色 2 5 2 2 2 3 2" xfId="12175"/>
    <cellStyle name="40% - 强调文字颜色 2 5 2 3" xfId="1951"/>
    <cellStyle name="40% - 强调文字颜色 2 5 2 3 2" xfId="1952"/>
    <cellStyle name="40% - 强调文字颜色 2 5 2 3 3" xfId="1953"/>
    <cellStyle name="40% - 强调文字颜色 2 5 2 3 3 2" xfId="12176"/>
    <cellStyle name="40% - 强调文字颜色 2 5 2_2015财政决算公开" xfId="1954"/>
    <cellStyle name="40% - 强调文字颜色 2 5 3" xfId="1955"/>
    <cellStyle name="40% - 强调文字颜色 2 5 3 2" xfId="1956"/>
    <cellStyle name="40% - 强调文字颜色 2 5 3 2 2" xfId="1957"/>
    <cellStyle name="40% - 强调文字颜色 2 5 3 2 3" xfId="1958"/>
    <cellStyle name="40% - 强调文字颜色 2 5 3 2 3 2" xfId="12177"/>
    <cellStyle name="40% - 强调文字颜色 2 5 4" xfId="1959"/>
    <cellStyle name="40% - 强调文字颜色 2 5 4 2" xfId="1960"/>
    <cellStyle name="40% - 强调文字颜色 2 5 4 3" xfId="1961"/>
    <cellStyle name="40% - 强调文字颜色 2 5 4 3 2" xfId="12178"/>
    <cellStyle name="40% - 强调文字颜色 2 5_2015财政决算公开" xfId="1962"/>
    <cellStyle name="40% - 强调文字颜色 2 6" xfId="1963"/>
    <cellStyle name="40% - 强调文字颜色 2 6 2" xfId="1964"/>
    <cellStyle name="40% - 强调文字颜色 2 6 2 2" xfId="1965"/>
    <cellStyle name="40% - 强调文字颜色 2 6 2 2 2" xfId="1966"/>
    <cellStyle name="40% - 强调文字颜色 2 6 2 2 3" xfId="1967"/>
    <cellStyle name="40% - 强调文字颜色 2 6 2 2 3 2" xfId="12179"/>
    <cellStyle name="40% - 强调文字颜色 2 6 3" xfId="1968"/>
    <cellStyle name="40% - 强调文字颜色 2 6 3 2" xfId="1969"/>
    <cellStyle name="40% - 强调文字颜色 2 6 3 3" xfId="1970"/>
    <cellStyle name="40% - 强调文字颜色 2 6 3 3 2" xfId="12180"/>
    <cellStyle name="40% - 强调文字颜色 2 6_2015财政决算公开" xfId="1971"/>
    <cellStyle name="40% - 强调文字颜色 2 7" xfId="1972"/>
    <cellStyle name="40% - 强调文字颜色 2 7 2" xfId="1973"/>
    <cellStyle name="40% - 强调文字颜色 2 7 2 2" xfId="1974"/>
    <cellStyle name="40% - 强调文字颜色 2 7 2 3" xfId="1975"/>
    <cellStyle name="40% - 强调文字颜色 2 7 2 3 2" xfId="12181"/>
    <cellStyle name="40% - 强调文字颜色 2 8" xfId="1976"/>
    <cellStyle name="40% - 强调文字颜色 2 8 2" xfId="1977"/>
    <cellStyle name="40% - 强调文字颜色 2 8 3" xfId="1978"/>
    <cellStyle name="40% - 强调文字颜色 2 8 3 2" xfId="12182"/>
    <cellStyle name="40% - 强调文字颜色 3 10" xfId="1979"/>
    <cellStyle name="40% - 强调文字颜色 3 10 2" xfId="1980"/>
    <cellStyle name="40% - 强调文字颜色 3 10 2 2" xfId="12183"/>
    <cellStyle name="40% - 强调文字颜色 3 2" xfId="1981"/>
    <cellStyle name="40% - 强调文字颜色 3 2 10" xfId="1982"/>
    <cellStyle name="40% - 强调文字颜色 3 2 10 2" xfId="1983"/>
    <cellStyle name="40% - 强调文字颜色 3 2 10 2 2" xfId="12184"/>
    <cellStyle name="40% - 强调文字颜色 3 2 2" xfId="1984"/>
    <cellStyle name="40% - 强调文字颜色 3 2 2 2" xfId="1985"/>
    <cellStyle name="40% - 强调文字颜色 3 2 2 2 2" xfId="1986"/>
    <cellStyle name="40% - 强调文字颜色 3 2 2 2 2 2" xfId="1987"/>
    <cellStyle name="40% - 强调文字颜色 3 2 2 2 2 2 2" xfId="1988"/>
    <cellStyle name="40% - 强调文字颜色 3 2 2 2 2 2 3" xfId="1989"/>
    <cellStyle name="40% - 强调文字颜色 3 2 2 2 2 2 3 2" xfId="12185"/>
    <cellStyle name="40% - 强调文字颜色 3 2 2 2 3" xfId="1990"/>
    <cellStyle name="40% - 强调文字颜色 3 2 2 2 3 2" xfId="1991"/>
    <cellStyle name="40% - 强调文字颜色 3 2 2 2 3 3" xfId="1992"/>
    <cellStyle name="40% - 强调文字颜色 3 2 2 2 3 3 2" xfId="12186"/>
    <cellStyle name="40% - 强调文字颜色 3 2 2 2_2015财政决算公开" xfId="1993"/>
    <cellStyle name="40% - 强调文字颜色 3 2 2 3" xfId="1994"/>
    <cellStyle name="40% - 强调文字颜色 3 2 2 3 2" xfId="1995"/>
    <cellStyle name="40% - 强调文字颜色 3 2 2 3 2 2" xfId="1996"/>
    <cellStyle name="40% - 强调文字颜色 3 2 2 3 2 3" xfId="1997"/>
    <cellStyle name="40% - 强调文字颜色 3 2 2 3 2 3 2" xfId="12187"/>
    <cellStyle name="40% - 强调文字颜色 3 2 2 4" xfId="1998"/>
    <cellStyle name="40% - 强调文字颜色 3 2 2 4 2" xfId="1999"/>
    <cellStyle name="40% - 强调文字颜色 3 2 2 4 3" xfId="2000"/>
    <cellStyle name="40% - 强调文字颜色 3 2 2 4 3 2" xfId="12188"/>
    <cellStyle name="40% - 强调文字颜色 3 2 2_2015财政决算公开" xfId="2001"/>
    <cellStyle name="40% - 强调文字颜色 3 2 3" xfId="2002"/>
    <cellStyle name="40% - 强调文字颜色 3 2 3 2" xfId="2003"/>
    <cellStyle name="40% - 强调文字颜色 3 2 3 2 2" xfId="2004"/>
    <cellStyle name="40% - 强调文字颜色 3 2 3 2 2 2" xfId="2005"/>
    <cellStyle name="40% - 强调文字颜色 3 2 3 2 2 2 2" xfId="2006"/>
    <cellStyle name="40% - 强调文字颜色 3 2 3 2 2 2 3" xfId="2007"/>
    <cellStyle name="40% - 强调文字颜色 3 2 3 2 2 2 3 2" xfId="12189"/>
    <cellStyle name="40% - 强调文字颜色 3 2 3 2 3" xfId="2008"/>
    <cellStyle name="40% - 强调文字颜色 3 2 3 2 3 2" xfId="2009"/>
    <cellStyle name="40% - 强调文字颜色 3 2 3 2 3 3" xfId="2010"/>
    <cellStyle name="40% - 强调文字颜色 3 2 3 2 3 3 2" xfId="12190"/>
    <cellStyle name="40% - 强调文字颜色 3 2 3 2_2015财政决算公开" xfId="2011"/>
    <cellStyle name="40% - 强调文字颜色 3 2 3 3" xfId="2012"/>
    <cellStyle name="40% - 强调文字颜色 3 2 3 3 2" xfId="2013"/>
    <cellStyle name="40% - 强调文字颜色 3 2 3 3 2 2" xfId="2014"/>
    <cellStyle name="40% - 强调文字颜色 3 2 3 3 2 3" xfId="2015"/>
    <cellStyle name="40% - 强调文字颜色 3 2 3 3 2 3 2" xfId="12191"/>
    <cellStyle name="40% - 强调文字颜色 3 2 3 4" xfId="2016"/>
    <cellStyle name="40% - 强调文字颜色 3 2 3 4 2" xfId="2017"/>
    <cellStyle name="40% - 强调文字颜色 3 2 3 4 3" xfId="2018"/>
    <cellStyle name="40% - 强调文字颜色 3 2 3 4 3 2" xfId="12192"/>
    <cellStyle name="40% - 强调文字颜色 3 2 3 5" xfId="2019"/>
    <cellStyle name="40% - 强调文字颜色 3 2 3 5 2" xfId="2020"/>
    <cellStyle name="40% - 强调文字颜色 3 2 3 5 3" xfId="2021"/>
    <cellStyle name="40% - 强调文字颜色 3 2 3 5 3 2" xfId="12193"/>
    <cellStyle name="40% - 强调文字颜色 3 2 3_2015财政决算公开" xfId="2022"/>
    <cellStyle name="40% - 强调文字颜色 3 2 4" xfId="2023"/>
    <cellStyle name="40% - 强调文字颜色 3 2 4 2" xfId="2024"/>
    <cellStyle name="40% - 强调文字颜色 3 2 4 2 2" xfId="2025"/>
    <cellStyle name="40% - 强调文字颜色 3 2 4 2 2 2" xfId="2026"/>
    <cellStyle name="40% - 强调文字颜色 3 2 4 2 2 3" xfId="2027"/>
    <cellStyle name="40% - 强调文字颜色 3 2 4 2 2 3 2" xfId="12194"/>
    <cellStyle name="40% - 强调文字颜色 3 2 4 3" xfId="2028"/>
    <cellStyle name="40% - 强调文字颜色 3 2 4 3 2" xfId="2029"/>
    <cellStyle name="40% - 强调文字颜色 3 2 4 3 3" xfId="2030"/>
    <cellStyle name="40% - 强调文字颜色 3 2 4 3 3 2" xfId="12195"/>
    <cellStyle name="40% - 强调文字颜色 3 2 4 4" xfId="2031"/>
    <cellStyle name="40% - 强调文字颜色 3 2 4 4 2" xfId="2032"/>
    <cellStyle name="40% - 强调文字颜色 3 2 4 4 3" xfId="2033"/>
    <cellStyle name="40% - 强调文字颜色 3 2 4 4 3 2" xfId="12196"/>
    <cellStyle name="40% - 强调文字颜色 3 2 4_2015财政决算公开" xfId="2034"/>
    <cellStyle name="40% - 强调文字颜色 3 2 5" xfId="2035"/>
    <cellStyle name="40% - 强调文字颜色 3 2 5 2" xfId="2036"/>
    <cellStyle name="40% - 强调文字颜色 3 2 5 2 2" xfId="2037"/>
    <cellStyle name="40% - 强调文字颜色 3 2 5 2 3" xfId="2038"/>
    <cellStyle name="40% - 强调文字颜色 3 2 5 2 3 2" xfId="12197"/>
    <cellStyle name="40% - 强调文字颜色 3 2 6" xfId="2039"/>
    <cellStyle name="40% - 强调文字颜色 3 2 6 2" xfId="2040"/>
    <cellStyle name="40% - 强调文字颜色 3 2 6 3" xfId="2041"/>
    <cellStyle name="40% - 强调文字颜色 3 2 6 3 2" xfId="12198"/>
    <cellStyle name="40% - 强调文字颜色 3 2 7" xfId="2042"/>
    <cellStyle name="40% - 强调文字颜色 3 2 7 2" xfId="2043"/>
    <cellStyle name="40% - 强调文字颜色 3 2 7 3" xfId="2044"/>
    <cellStyle name="40% - 强调文字颜色 3 2 7 3 2" xfId="12199"/>
    <cellStyle name="40% - 强调文字颜色 3 2 8" xfId="2045"/>
    <cellStyle name="40% - 强调文字颜色 3 2 8 2" xfId="2046"/>
    <cellStyle name="40% - 强调文字颜色 3 2 8 2 2" xfId="12200"/>
    <cellStyle name="40% - 强调文字颜色 3 2 9" xfId="2047"/>
    <cellStyle name="40% - 强调文字颜色 3 2 9 2" xfId="2048"/>
    <cellStyle name="40% - 强调文字颜色 3 2 9 2 2" xfId="12201"/>
    <cellStyle name="40% - 强调文字颜色 3 2_2015财政决算公开" xfId="2049"/>
    <cellStyle name="40% - 强调文字颜色 3 3" xfId="2050"/>
    <cellStyle name="40% - 强调文字颜色 3 3 2" xfId="2051"/>
    <cellStyle name="40% - 强调文字颜色 3 3 2 2" xfId="2052"/>
    <cellStyle name="40% - 强调文字颜色 3 3 2 2 2" xfId="2053"/>
    <cellStyle name="40% - 强调文字颜色 3 3 2 2 2 2" xfId="2054"/>
    <cellStyle name="40% - 强调文字颜色 3 3 2 2 2 2 2" xfId="2055"/>
    <cellStyle name="40% - 强调文字颜色 3 3 2 2 2 2 3" xfId="2056"/>
    <cellStyle name="40% - 强调文字颜色 3 3 2 2 2 2 3 2" xfId="12202"/>
    <cellStyle name="40% - 强调文字颜色 3 3 2 2 3" xfId="2057"/>
    <cellStyle name="40% - 强调文字颜色 3 3 2 2 3 2" xfId="2058"/>
    <cellStyle name="40% - 强调文字颜色 3 3 2 2 3 3" xfId="2059"/>
    <cellStyle name="40% - 强调文字颜色 3 3 2 2 3 3 2" xfId="12203"/>
    <cellStyle name="40% - 强调文字颜色 3 3 2 2_2015财政决算公开" xfId="2060"/>
    <cellStyle name="40% - 强调文字颜色 3 3 2 3" xfId="2061"/>
    <cellStyle name="40% - 强调文字颜色 3 3 2 3 2" xfId="2062"/>
    <cellStyle name="40% - 强调文字颜色 3 3 2 3 2 2" xfId="2063"/>
    <cellStyle name="40% - 强调文字颜色 3 3 2 3 2 3" xfId="2064"/>
    <cellStyle name="40% - 强调文字颜色 3 3 2 3 2 3 2" xfId="12204"/>
    <cellStyle name="40% - 强调文字颜色 3 3 2 4" xfId="2065"/>
    <cellStyle name="40% - 强调文字颜色 3 3 2 4 2" xfId="2066"/>
    <cellStyle name="40% - 强调文字颜色 3 3 2 4 3" xfId="2067"/>
    <cellStyle name="40% - 强调文字颜色 3 3 2 4 3 2" xfId="12205"/>
    <cellStyle name="40% - 强调文字颜色 3 3 2_2015财政决算公开" xfId="2068"/>
    <cellStyle name="40% - 强调文字颜色 3 3 3" xfId="2069"/>
    <cellStyle name="40% - 强调文字颜色 3 3 3 2" xfId="2070"/>
    <cellStyle name="40% - 强调文字颜色 3 3 3 2 2" xfId="2071"/>
    <cellStyle name="40% - 强调文字颜色 3 3 3 2 2 2" xfId="2072"/>
    <cellStyle name="40% - 强调文字颜色 3 3 3 2 2 3" xfId="2073"/>
    <cellStyle name="40% - 强调文字颜色 3 3 3 2 2 3 2" xfId="12206"/>
    <cellStyle name="40% - 强调文字颜色 3 3 3 3" xfId="2074"/>
    <cellStyle name="40% - 强调文字颜色 3 3 3 3 2" xfId="2075"/>
    <cellStyle name="40% - 强调文字颜色 3 3 3 3 3" xfId="2076"/>
    <cellStyle name="40% - 强调文字颜色 3 3 3 3 3 2" xfId="12207"/>
    <cellStyle name="40% - 强调文字颜色 3 3 3_2015财政决算公开" xfId="2077"/>
    <cellStyle name="40% - 强调文字颜色 3 3 4" xfId="2078"/>
    <cellStyle name="40% - 强调文字颜色 3 3 4 2" xfId="2079"/>
    <cellStyle name="40% - 强调文字颜色 3 3 4 2 2" xfId="2080"/>
    <cellStyle name="40% - 强调文字颜色 3 3 4 2 3" xfId="2081"/>
    <cellStyle name="40% - 强调文字颜色 3 3 4 2 3 2" xfId="12208"/>
    <cellStyle name="40% - 强调文字颜色 3 3 5" xfId="2082"/>
    <cellStyle name="40% - 强调文字颜色 3 3 5 2" xfId="2083"/>
    <cellStyle name="40% - 强调文字颜色 3 3 5 3" xfId="2084"/>
    <cellStyle name="40% - 强调文字颜色 3 3 5 3 2" xfId="12209"/>
    <cellStyle name="40% - 强调文字颜色 3 3_2015财政决算公开" xfId="2085"/>
    <cellStyle name="40% - 强调文字颜色 3 4" xfId="2086"/>
    <cellStyle name="40% - 强调文字颜色 3 4 2" xfId="2087"/>
    <cellStyle name="40% - 强调文字颜色 3 4 2 2" xfId="2088"/>
    <cellStyle name="40% - 强调文字颜色 3 4 2 2 2" xfId="2089"/>
    <cellStyle name="40% - 强调文字颜色 3 4 2 2 2 2" xfId="2090"/>
    <cellStyle name="40% - 强调文字颜色 3 4 2 2 2 3" xfId="2091"/>
    <cellStyle name="40% - 强调文字颜色 3 4 2 2 2 3 2" xfId="12210"/>
    <cellStyle name="40% - 强调文字颜色 3 4 2 3" xfId="2092"/>
    <cellStyle name="40% - 强调文字颜色 3 4 2 3 2" xfId="2093"/>
    <cellStyle name="40% - 强调文字颜色 3 4 2 3 3" xfId="2094"/>
    <cellStyle name="40% - 强调文字颜色 3 4 2 3 3 2" xfId="12211"/>
    <cellStyle name="40% - 强调文字颜色 3 4 2_2015财政决算公开" xfId="2095"/>
    <cellStyle name="40% - 强调文字颜色 3 4 3" xfId="2096"/>
    <cellStyle name="40% - 强调文字颜色 3 4 3 2" xfId="2097"/>
    <cellStyle name="40% - 强调文字颜色 3 4 3 2 2" xfId="2098"/>
    <cellStyle name="40% - 强调文字颜色 3 4 3 2 3" xfId="2099"/>
    <cellStyle name="40% - 强调文字颜色 3 4 3 2 3 2" xfId="12212"/>
    <cellStyle name="40% - 强调文字颜色 3 4 4" xfId="2100"/>
    <cellStyle name="40% - 强调文字颜色 3 4 4 2" xfId="2101"/>
    <cellStyle name="40% - 强调文字颜色 3 4 4 3" xfId="2102"/>
    <cellStyle name="40% - 强调文字颜色 3 4 4 3 2" xfId="12213"/>
    <cellStyle name="40% - 强调文字颜色 3 4_2015财政决算公开" xfId="2103"/>
    <cellStyle name="40% - 强调文字颜色 3 5" xfId="2104"/>
    <cellStyle name="40% - 强调文字颜色 3 5 2" xfId="2105"/>
    <cellStyle name="40% - 强调文字颜色 3 5 2 2" xfId="2106"/>
    <cellStyle name="40% - 强调文字颜色 3 5 2 2 2" xfId="2107"/>
    <cellStyle name="40% - 强调文字颜色 3 5 2 2 2 2" xfId="2108"/>
    <cellStyle name="40% - 强调文字颜色 3 5 2 2 2 3" xfId="2109"/>
    <cellStyle name="40% - 强调文字颜色 3 5 2 2 2 3 2" xfId="12214"/>
    <cellStyle name="40% - 强调文字颜色 3 5 2 3" xfId="2110"/>
    <cellStyle name="40% - 强调文字颜色 3 5 2 3 2" xfId="2111"/>
    <cellStyle name="40% - 强调文字颜色 3 5 2 3 3" xfId="2112"/>
    <cellStyle name="40% - 强调文字颜色 3 5 2 3 3 2" xfId="12215"/>
    <cellStyle name="40% - 强调文字颜色 3 5 2_2015财政决算公开" xfId="2113"/>
    <cellStyle name="40% - 强调文字颜色 3 5 3" xfId="2114"/>
    <cellStyle name="40% - 强调文字颜色 3 5 3 2" xfId="2115"/>
    <cellStyle name="40% - 强调文字颜色 3 5 3 2 2" xfId="2116"/>
    <cellStyle name="40% - 强调文字颜色 3 5 3 2 3" xfId="2117"/>
    <cellStyle name="40% - 强调文字颜色 3 5 3 2 3 2" xfId="12216"/>
    <cellStyle name="40% - 强调文字颜色 3 5 4" xfId="2118"/>
    <cellStyle name="40% - 强调文字颜色 3 5 4 2" xfId="2119"/>
    <cellStyle name="40% - 强调文字颜色 3 5 4 3" xfId="2120"/>
    <cellStyle name="40% - 强调文字颜色 3 5 4 3 2" xfId="12217"/>
    <cellStyle name="40% - 强调文字颜色 3 5_2015财政决算公开" xfId="2121"/>
    <cellStyle name="40% - 强调文字颜色 3 6" xfId="2122"/>
    <cellStyle name="40% - 强调文字颜色 3 6 2" xfId="2123"/>
    <cellStyle name="40% - 强调文字颜色 3 6 2 2" xfId="2124"/>
    <cellStyle name="40% - 强调文字颜色 3 6 2 2 2" xfId="2125"/>
    <cellStyle name="40% - 强调文字颜色 3 6 2 2 3" xfId="2126"/>
    <cellStyle name="40% - 强调文字颜色 3 6 2 2 3 2" xfId="12218"/>
    <cellStyle name="40% - 强调文字颜色 3 6 3" xfId="2127"/>
    <cellStyle name="40% - 强调文字颜色 3 6 3 2" xfId="2128"/>
    <cellStyle name="40% - 强调文字颜色 3 6 3 3" xfId="2129"/>
    <cellStyle name="40% - 强调文字颜色 3 6 3 3 2" xfId="12219"/>
    <cellStyle name="40% - 强调文字颜色 3 6_2015财政决算公开" xfId="2130"/>
    <cellStyle name="40% - 强调文字颜色 3 7" xfId="2131"/>
    <cellStyle name="40% - 强调文字颜色 3 7 2" xfId="2132"/>
    <cellStyle name="40% - 强调文字颜色 3 7 2 2" xfId="2133"/>
    <cellStyle name="40% - 强调文字颜色 3 7 2 3" xfId="2134"/>
    <cellStyle name="40% - 强调文字颜色 3 7 2 3 2" xfId="12220"/>
    <cellStyle name="40% - 强调文字颜色 3 8" xfId="2135"/>
    <cellStyle name="40% - 强调文字颜色 3 8 2" xfId="2136"/>
    <cellStyle name="40% - 强调文字颜色 3 8 3" xfId="2137"/>
    <cellStyle name="40% - 强调文字颜色 3 8 3 2" xfId="12221"/>
    <cellStyle name="40% - 强调文字颜色 3 9" xfId="2138"/>
    <cellStyle name="40% - 强调文字颜色 3 9 2" xfId="2139"/>
    <cellStyle name="40% - 强调文字颜色 3 9 3" xfId="2140"/>
    <cellStyle name="40% - 强调文字颜色 3 9 3 2" xfId="12222"/>
    <cellStyle name="40% - 强调文字颜色 4 10" xfId="2141"/>
    <cellStyle name="40% - 强调文字颜色 4 10 2" xfId="2142"/>
    <cellStyle name="40% - 强调文字颜色 4 10 2 2" xfId="12223"/>
    <cellStyle name="40% - 强调文字颜色 4 2" xfId="2143"/>
    <cellStyle name="40% - 强调文字颜色 4 2 10" xfId="2144"/>
    <cellStyle name="40% - 强调文字颜色 4 2 10 2" xfId="2145"/>
    <cellStyle name="40% - 强调文字颜色 4 2 10 2 2" xfId="12224"/>
    <cellStyle name="40% - 强调文字颜色 4 2 2" xfId="2146"/>
    <cellStyle name="40% - 强调文字颜色 4 2 2 2" xfId="2147"/>
    <cellStyle name="40% - 强调文字颜色 4 2 2 2 2" xfId="2148"/>
    <cellStyle name="40% - 强调文字颜色 4 2 2 2 2 2" xfId="2149"/>
    <cellStyle name="40% - 强调文字颜色 4 2 2 2 2 2 2" xfId="2150"/>
    <cellStyle name="40% - 强调文字颜色 4 2 2 2 2 2 3" xfId="2151"/>
    <cellStyle name="40% - 强调文字颜色 4 2 2 2 2 2 3 2" xfId="12225"/>
    <cellStyle name="40% - 强调文字颜色 4 2 2 2 3" xfId="2152"/>
    <cellStyle name="40% - 强调文字颜色 4 2 2 2 3 2" xfId="2153"/>
    <cellStyle name="40% - 强调文字颜色 4 2 2 2 3 3" xfId="2154"/>
    <cellStyle name="40% - 强调文字颜色 4 2 2 2 3 3 2" xfId="12226"/>
    <cellStyle name="40% - 强调文字颜色 4 2 2 2_2015财政决算公开" xfId="2155"/>
    <cellStyle name="40% - 强调文字颜色 4 2 2 3" xfId="2156"/>
    <cellStyle name="40% - 强调文字颜色 4 2 2 3 2" xfId="2157"/>
    <cellStyle name="40% - 强调文字颜色 4 2 2 3 2 2" xfId="2158"/>
    <cellStyle name="40% - 强调文字颜色 4 2 2 3 2 3" xfId="2159"/>
    <cellStyle name="40% - 强调文字颜色 4 2 2 3 2 3 2" xfId="12227"/>
    <cellStyle name="40% - 强调文字颜色 4 2 2 4" xfId="2160"/>
    <cellStyle name="40% - 强调文字颜色 4 2 2 4 2" xfId="2161"/>
    <cellStyle name="40% - 强调文字颜色 4 2 2 4 3" xfId="2162"/>
    <cellStyle name="40% - 强调文字颜色 4 2 2 4 3 2" xfId="12228"/>
    <cellStyle name="40% - 强调文字颜色 4 2 2_2015财政决算公开" xfId="2163"/>
    <cellStyle name="40% - 强调文字颜色 4 2 3" xfId="2164"/>
    <cellStyle name="40% - 强调文字颜色 4 2 3 2" xfId="2165"/>
    <cellStyle name="40% - 强调文字颜色 4 2 3 2 2" xfId="2166"/>
    <cellStyle name="40% - 强调文字颜色 4 2 3 2 2 2" xfId="2167"/>
    <cellStyle name="40% - 强调文字颜色 4 2 3 2 2 2 2" xfId="2168"/>
    <cellStyle name="40% - 强调文字颜色 4 2 3 2 2 2 3" xfId="2169"/>
    <cellStyle name="40% - 强调文字颜色 4 2 3 2 2 2 3 2" xfId="12229"/>
    <cellStyle name="40% - 强调文字颜色 4 2 3 2 3" xfId="2170"/>
    <cellStyle name="40% - 强调文字颜色 4 2 3 2 3 2" xfId="2171"/>
    <cellStyle name="40% - 强调文字颜色 4 2 3 2 3 3" xfId="2172"/>
    <cellStyle name="40% - 强调文字颜色 4 2 3 2 3 3 2" xfId="12230"/>
    <cellStyle name="40% - 强调文字颜色 4 2 3 2_2015财政决算公开" xfId="2173"/>
    <cellStyle name="40% - 强调文字颜色 4 2 3 3" xfId="2174"/>
    <cellStyle name="40% - 强调文字颜色 4 2 3 3 2" xfId="2175"/>
    <cellStyle name="40% - 强调文字颜色 4 2 3 3 2 2" xfId="2176"/>
    <cellStyle name="40% - 强调文字颜色 4 2 3 3 2 3" xfId="2177"/>
    <cellStyle name="40% - 强调文字颜色 4 2 3 3 2 3 2" xfId="12231"/>
    <cellStyle name="40% - 强调文字颜色 4 2 3 4" xfId="2178"/>
    <cellStyle name="40% - 强调文字颜色 4 2 3 4 2" xfId="2179"/>
    <cellStyle name="40% - 强调文字颜色 4 2 3 4 3" xfId="2180"/>
    <cellStyle name="40% - 强调文字颜色 4 2 3 4 3 2" xfId="12232"/>
    <cellStyle name="40% - 强调文字颜色 4 2 3 5" xfId="2181"/>
    <cellStyle name="40% - 强调文字颜色 4 2 3 5 2" xfId="2182"/>
    <cellStyle name="40% - 强调文字颜色 4 2 3 5 3" xfId="2183"/>
    <cellStyle name="40% - 强调文字颜色 4 2 3 5 3 2" xfId="12233"/>
    <cellStyle name="40% - 强调文字颜色 4 2 3_2015财政决算公开" xfId="2184"/>
    <cellStyle name="40% - 强调文字颜色 4 2 4" xfId="2185"/>
    <cellStyle name="40% - 强调文字颜色 4 2 4 2" xfId="2186"/>
    <cellStyle name="40% - 强调文字颜色 4 2 4 2 2" xfId="2187"/>
    <cellStyle name="40% - 强调文字颜色 4 2 4 2 2 2" xfId="2188"/>
    <cellStyle name="40% - 强调文字颜色 4 2 4 2 2 3" xfId="2189"/>
    <cellStyle name="40% - 强调文字颜色 4 2 4 2 2 3 2" xfId="12234"/>
    <cellStyle name="40% - 强调文字颜色 4 2 4 3" xfId="2190"/>
    <cellStyle name="40% - 强调文字颜色 4 2 4 3 2" xfId="2191"/>
    <cellStyle name="40% - 强调文字颜色 4 2 4 3 3" xfId="2192"/>
    <cellStyle name="40% - 强调文字颜色 4 2 4 3 3 2" xfId="12235"/>
    <cellStyle name="40% - 强调文字颜色 4 2 4 4" xfId="2193"/>
    <cellStyle name="40% - 强调文字颜色 4 2 4 4 2" xfId="2194"/>
    <cellStyle name="40% - 强调文字颜色 4 2 4 4 3" xfId="2195"/>
    <cellStyle name="40% - 强调文字颜色 4 2 4 4 3 2" xfId="12236"/>
    <cellStyle name="40% - 强调文字颜色 4 2 4_2015财政决算公开" xfId="2196"/>
    <cellStyle name="40% - 强调文字颜色 4 2 5" xfId="2197"/>
    <cellStyle name="40% - 强调文字颜色 4 2 5 2" xfId="2198"/>
    <cellStyle name="40% - 强调文字颜色 4 2 5 2 2" xfId="2199"/>
    <cellStyle name="40% - 强调文字颜色 4 2 5 2 3" xfId="2200"/>
    <cellStyle name="40% - 强调文字颜色 4 2 5 2 3 2" xfId="12237"/>
    <cellStyle name="40% - 强调文字颜色 4 2 6" xfId="2201"/>
    <cellStyle name="40% - 强调文字颜色 4 2 6 2" xfId="2202"/>
    <cellStyle name="40% - 强调文字颜色 4 2 6 3" xfId="2203"/>
    <cellStyle name="40% - 强调文字颜色 4 2 6 3 2" xfId="12238"/>
    <cellStyle name="40% - 强调文字颜色 4 2 7" xfId="2204"/>
    <cellStyle name="40% - 强调文字颜色 4 2 7 2" xfId="2205"/>
    <cellStyle name="40% - 强调文字颜色 4 2 7 3" xfId="2206"/>
    <cellStyle name="40% - 强调文字颜色 4 2 7 3 2" xfId="12239"/>
    <cellStyle name="40% - 强调文字颜色 4 2 8" xfId="2207"/>
    <cellStyle name="40% - 强调文字颜色 4 2 8 2" xfId="2208"/>
    <cellStyle name="40% - 强调文字颜色 4 2 8 2 2" xfId="12240"/>
    <cellStyle name="40% - 强调文字颜色 4 2 9" xfId="2209"/>
    <cellStyle name="40% - 强调文字颜色 4 2 9 2" xfId="2210"/>
    <cellStyle name="40% - 强调文字颜色 4 2 9 2 2" xfId="12241"/>
    <cellStyle name="40% - 强调文字颜色 4 2_2015财政决算公开" xfId="2211"/>
    <cellStyle name="40% - 强调文字颜色 4 3" xfId="2212"/>
    <cellStyle name="40% - 强调文字颜色 4 3 2" xfId="2213"/>
    <cellStyle name="40% - 强调文字颜色 4 3 2 2" xfId="2214"/>
    <cellStyle name="40% - 强调文字颜色 4 3 2 2 2" xfId="2215"/>
    <cellStyle name="40% - 强调文字颜色 4 3 2 2 2 2" xfId="2216"/>
    <cellStyle name="40% - 强调文字颜色 4 3 2 2 2 2 2" xfId="2217"/>
    <cellStyle name="40% - 强调文字颜色 4 3 2 2 2 2 3" xfId="2218"/>
    <cellStyle name="40% - 强调文字颜色 4 3 2 2 2 2 3 2" xfId="12242"/>
    <cellStyle name="40% - 强调文字颜色 4 3 2 2 3" xfId="2219"/>
    <cellStyle name="40% - 强调文字颜色 4 3 2 2 3 2" xfId="2220"/>
    <cellStyle name="40% - 强调文字颜色 4 3 2 2 3 3" xfId="2221"/>
    <cellStyle name="40% - 强调文字颜色 4 3 2 2 3 3 2" xfId="12243"/>
    <cellStyle name="40% - 强调文字颜色 4 3 2 2_2015财政决算公开" xfId="2222"/>
    <cellStyle name="40% - 强调文字颜色 4 3 2 3" xfId="2223"/>
    <cellStyle name="40% - 强调文字颜色 4 3 2 3 2" xfId="2224"/>
    <cellStyle name="40% - 强调文字颜色 4 3 2 3 2 2" xfId="2225"/>
    <cellStyle name="40% - 强调文字颜色 4 3 2 3 2 3" xfId="2226"/>
    <cellStyle name="40% - 强调文字颜色 4 3 2 3 2 3 2" xfId="12244"/>
    <cellStyle name="40% - 强调文字颜色 4 3 2 4" xfId="2227"/>
    <cellStyle name="40% - 强调文字颜色 4 3 2 4 2" xfId="2228"/>
    <cellStyle name="40% - 强调文字颜色 4 3 2 4 3" xfId="2229"/>
    <cellStyle name="40% - 强调文字颜色 4 3 2 4 3 2" xfId="12245"/>
    <cellStyle name="40% - 强调文字颜色 4 3 2_2015财政决算公开" xfId="2230"/>
    <cellStyle name="40% - 强调文字颜色 4 3 3" xfId="2231"/>
    <cellStyle name="40% - 强调文字颜色 4 3 3 2" xfId="2232"/>
    <cellStyle name="40% - 强调文字颜色 4 3 3 2 2" xfId="2233"/>
    <cellStyle name="40% - 强调文字颜色 4 3 3 2 2 2" xfId="2234"/>
    <cellStyle name="40% - 强调文字颜色 4 3 3 2 2 3" xfId="2235"/>
    <cellStyle name="40% - 强调文字颜色 4 3 3 2 2 3 2" xfId="12246"/>
    <cellStyle name="40% - 强调文字颜色 4 3 3 3" xfId="2236"/>
    <cellStyle name="40% - 强调文字颜色 4 3 3 3 2" xfId="2237"/>
    <cellStyle name="40% - 强调文字颜色 4 3 3 3 3" xfId="2238"/>
    <cellStyle name="40% - 强调文字颜色 4 3 3 3 3 2" xfId="12247"/>
    <cellStyle name="40% - 强调文字颜色 4 3 3_2015财政决算公开" xfId="2239"/>
    <cellStyle name="40% - 强调文字颜色 4 3 4" xfId="2240"/>
    <cellStyle name="40% - 强调文字颜色 4 3 4 2" xfId="2241"/>
    <cellStyle name="40% - 强调文字颜色 4 3 4 2 2" xfId="2242"/>
    <cellStyle name="40% - 强调文字颜色 4 3 4 2 3" xfId="2243"/>
    <cellStyle name="40% - 强调文字颜色 4 3 4 2 3 2" xfId="12248"/>
    <cellStyle name="40% - 强调文字颜色 4 3 5" xfId="2244"/>
    <cellStyle name="40% - 强调文字颜色 4 3 5 2" xfId="2245"/>
    <cellStyle name="40% - 强调文字颜色 4 3 5 3" xfId="2246"/>
    <cellStyle name="40% - 强调文字颜色 4 3 5 3 2" xfId="12249"/>
    <cellStyle name="40% - 强调文字颜色 4 3_2015财政决算公开" xfId="2247"/>
    <cellStyle name="40% - 强调文字颜色 4 4" xfId="2248"/>
    <cellStyle name="40% - 强调文字颜色 4 4 2" xfId="2249"/>
    <cellStyle name="40% - 强调文字颜色 4 4 2 2" xfId="2250"/>
    <cellStyle name="40% - 强调文字颜色 4 4 2 2 2" xfId="2251"/>
    <cellStyle name="40% - 强调文字颜色 4 4 2 2 2 2" xfId="2252"/>
    <cellStyle name="40% - 强调文字颜色 4 4 2 2 2 3" xfId="2253"/>
    <cellStyle name="40% - 强调文字颜色 4 4 2 2 2 3 2" xfId="12250"/>
    <cellStyle name="40% - 强调文字颜色 4 4 2 3" xfId="2254"/>
    <cellStyle name="40% - 强调文字颜色 4 4 2 3 2" xfId="2255"/>
    <cellStyle name="40% - 强调文字颜色 4 4 2 3 3" xfId="2256"/>
    <cellStyle name="40% - 强调文字颜色 4 4 2 3 3 2" xfId="12251"/>
    <cellStyle name="40% - 强调文字颜色 4 4 2_2015财政决算公开" xfId="2257"/>
    <cellStyle name="40% - 强调文字颜色 4 4 3" xfId="2258"/>
    <cellStyle name="40% - 强调文字颜色 4 4 3 2" xfId="2259"/>
    <cellStyle name="40% - 强调文字颜色 4 4 3 2 2" xfId="2260"/>
    <cellStyle name="40% - 强调文字颜色 4 4 3 2 3" xfId="2261"/>
    <cellStyle name="40% - 强调文字颜色 4 4 3 2 3 2" xfId="12252"/>
    <cellStyle name="40% - 强调文字颜色 4 4 4" xfId="2262"/>
    <cellStyle name="40% - 强调文字颜色 4 4 4 2" xfId="2263"/>
    <cellStyle name="40% - 强调文字颜色 4 4 4 3" xfId="2264"/>
    <cellStyle name="40% - 强调文字颜色 4 4 4 3 2" xfId="12253"/>
    <cellStyle name="40% - 强调文字颜色 4 4_2015财政决算公开" xfId="2265"/>
    <cellStyle name="40% - 强调文字颜色 4 5" xfId="2266"/>
    <cellStyle name="40% - 强调文字颜色 4 5 2" xfId="2267"/>
    <cellStyle name="40% - 强调文字颜色 4 5 2 2" xfId="2268"/>
    <cellStyle name="40% - 强调文字颜色 4 5 2 2 2" xfId="2269"/>
    <cellStyle name="40% - 强调文字颜色 4 5 2 2 2 2" xfId="2270"/>
    <cellStyle name="40% - 强调文字颜色 4 5 2 2 2 3" xfId="2271"/>
    <cellStyle name="40% - 强调文字颜色 4 5 2 2 2 3 2" xfId="12254"/>
    <cellStyle name="40% - 强调文字颜色 4 5 2 3" xfId="2272"/>
    <cellStyle name="40% - 强调文字颜色 4 5 2 3 2" xfId="2273"/>
    <cellStyle name="40% - 强调文字颜色 4 5 2 3 3" xfId="2274"/>
    <cellStyle name="40% - 强调文字颜色 4 5 2 3 3 2" xfId="12255"/>
    <cellStyle name="40% - 强调文字颜色 4 5 2_2015财政决算公开" xfId="2275"/>
    <cellStyle name="40% - 强调文字颜色 4 5 3" xfId="2276"/>
    <cellStyle name="40% - 强调文字颜色 4 5 3 2" xfId="2277"/>
    <cellStyle name="40% - 强调文字颜色 4 5 3 2 2" xfId="2278"/>
    <cellStyle name="40% - 强调文字颜色 4 5 3 2 3" xfId="2279"/>
    <cellStyle name="40% - 强调文字颜色 4 5 3 2 3 2" xfId="12256"/>
    <cellStyle name="40% - 强调文字颜色 4 5 4" xfId="2280"/>
    <cellStyle name="40% - 强调文字颜色 4 5 4 2" xfId="2281"/>
    <cellStyle name="40% - 强调文字颜色 4 5 4 3" xfId="2282"/>
    <cellStyle name="40% - 强调文字颜色 4 5 4 3 2" xfId="12257"/>
    <cellStyle name="40% - 强调文字颜色 4 5_2015财政决算公开" xfId="2283"/>
    <cellStyle name="40% - 强调文字颜色 4 6" xfId="2284"/>
    <cellStyle name="40% - 强调文字颜色 4 6 2" xfId="2285"/>
    <cellStyle name="40% - 强调文字颜色 4 6 2 2" xfId="2286"/>
    <cellStyle name="40% - 强调文字颜色 4 6 2 2 2" xfId="2287"/>
    <cellStyle name="40% - 强调文字颜色 4 6 2 2 3" xfId="2288"/>
    <cellStyle name="40% - 强调文字颜色 4 6 2 2 3 2" xfId="12258"/>
    <cellStyle name="40% - 强调文字颜色 4 6 3" xfId="2289"/>
    <cellStyle name="40% - 强调文字颜色 4 6 3 2" xfId="2290"/>
    <cellStyle name="40% - 强调文字颜色 4 6 3 3" xfId="2291"/>
    <cellStyle name="40% - 强调文字颜色 4 6 3 3 2" xfId="12259"/>
    <cellStyle name="40% - 强调文字颜色 4 6_2015财政决算公开" xfId="2292"/>
    <cellStyle name="40% - 强调文字颜色 4 7" xfId="2293"/>
    <cellStyle name="40% - 强调文字颜色 4 7 2" xfId="2294"/>
    <cellStyle name="40% - 强调文字颜色 4 7 2 2" xfId="2295"/>
    <cellStyle name="40% - 强调文字颜色 4 7 2 3" xfId="2296"/>
    <cellStyle name="40% - 强调文字颜色 4 7 2 3 2" xfId="12260"/>
    <cellStyle name="40% - 强调文字颜色 4 8" xfId="2297"/>
    <cellStyle name="40% - 强调文字颜色 4 8 2" xfId="2298"/>
    <cellStyle name="40% - 强调文字颜色 4 8 3" xfId="2299"/>
    <cellStyle name="40% - 强调文字颜色 4 8 3 2" xfId="12261"/>
    <cellStyle name="40% - 强调文字颜色 4 9" xfId="2300"/>
    <cellStyle name="40% - 强调文字颜色 4 9 2" xfId="2301"/>
    <cellStyle name="40% - 强调文字颜色 4 9 3" xfId="2302"/>
    <cellStyle name="40% - 强调文字颜色 4 9 3 2" xfId="12262"/>
    <cellStyle name="40% - 强调文字颜色 5 2" xfId="2303"/>
    <cellStyle name="40% - 强调文字颜色 5 2 2" xfId="2304"/>
    <cellStyle name="40% - 强调文字颜色 5 2 2 2" xfId="2305"/>
    <cellStyle name="40% - 强调文字颜色 5 2 2 2 2" xfId="2306"/>
    <cellStyle name="40% - 强调文字颜色 5 2 2 2 2 2" xfId="2307"/>
    <cellStyle name="40% - 强调文字颜色 5 2 2 2 2 2 2" xfId="2308"/>
    <cellStyle name="40% - 强调文字颜色 5 2 2 2 2 2 3" xfId="2309"/>
    <cellStyle name="40% - 强调文字颜色 5 2 2 2 2 2 3 2" xfId="12263"/>
    <cellStyle name="40% - 强调文字颜色 5 2 2 2 3" xfId="2310"/>
    <cellStyle name="40% - 强调文字颜色 5 2 2 2 3 2" xfId="2311"/>
    <cellStyle name="40% - 强调文字颜色 5 2 2 2 3 3" xfId="2312"/>
    <cellStyle name="40% - 强调文字颜色 5 2 2 2 3 3 2" xfId="12264"/>
    <cellStyle name="40% - 强调文字颜色 5 2 2 2_2015财政决算公开" xfId="2313"/>
    <cellStyle name="40% - 强调文字颜色 5 2 2 3" xfId="2314"/>
    <cellStyle name="40% - 强调文字颜色 5 2 2 3 2" xfId="2315"/>
    <cellStyle name="40% - 强调文字颜色 5 2 2 3 2 2" xfId="2316"/>
    <cellStyle name="40% - 强调文字颜色 5 2 2 3 2 3" xfId="2317"/>
    <cellStyle name="40% - 强调文字颜色 5 2 2 3 2 3 2" xfId="12265"/>
    <cellStyle name="40% - 强调文字颜色 5 2 2 4" xfId="2318"/>
    <cellStyle name="40% - 强调文字颜色 5 2 2 4 2" xfId="2319"/>
    <cellStyle name="40% - 强调文字颜色 5 2 2 4 3" xfId="2320"/>
    <cellStyle name="40% - 强调文字颜色 5 2 2 4 3 2" xfId="12266"/>
    <cellStyle name="40% - 强调文字颜色 5 2 2_2015财政决算公开" xfId="2321"/>
    <cellStyle name="40% - 强调文字颜色 5 2 3" xfId="2322"/>
    <cellStyle name="40% - 强调文字颜色 5 2 3 2" xfId="2323"/>
    <cellStyle name="40% - 强调文字颜色 5 2 3 2 2" xfId="2324"/>
    <cellStyle name="40% - 强调文字颜色 5 2 3 2 2 2" xfId="2325"/>
    <cellStyle name="40% - 强调文字颜色 5 2 3 2 2 3" xfId="2326"/>
    <cellStyle name="40% - 强调文字颜色 5 2 3 2 2 3 2" xfId="12267"/>
    <cellStyle name="40% - 强调文字颜色 5 2 3 3" xfId="2327"/>
    <cellStyle name="40% - 强调文字颜色 5 2 3 3 2" xfId="2328"/>
    <cellStyle name="40% - 强调文字颜色 5 2 3 3 3" xfId="2329"/>
    <cellStyle name="40% - 强调文字颜色 5 2 3 3 3 2" xfId="12268"/>
    <cellStyle name="40% - 强调文字颜色 5 2 3_2015财政决算公开" xfId="2330"/>
    <cellStyle name="40% - 强调文字颜色 5 2 4" xfId="2331"/>
    <cellStyle name="40% - 强调文字颜色 5 2 4 2" xfId="2332"/>
    <cellStyle name="40% - 强调文字颜色 5 2 4 2 2" xfId="2333"/>
    <cellStyle name="40% - 强调文字颜色 5 2 4 2 3" xfId="2334"/>
    <cellStyle name="40% - 强调文字颜色 5 2 4 2 3 2" xfId="12269"/>
    <cellStyle name="40% - 强调文字颜色 5 2 5" xfId="2335"/>
    <cellStyle name="40% - 强调文字颜色 5 2 5 2" xfId="2336"/>
    <cellStyle name="40% - 强调文字颜色 5 2 5 3" xfId="2337"/>
    <cellStyle name="40% - 强调文字颜色 5 2 5 3 2" xfId="12270"/>
    <cellStyle name="40% - 强调文字颜色 5 2_2015财政决算公开" xfId="2338"/>
    <cellStyle name="40% - 强调文字颜色 5 3" xfId="2339"/>
    <cellStyle name="40% - 强调文字颜色 5 3 2" xfId="2340"/>
    <cellStyle name="40% - 强调文字颜色 5 3 2 2" xfId="2341"/>
    <cellStyle name="40% - 强调文字颜色 5 3 2 2 2" xfId="2342"/>
    <cellStyle name="40% - 强调文字颜色 5 3 2 2 2 2" xfId="2343"/>
    <cellStyle name="40% - 强调文字颜色 5 3 2 2 2 2 2" xfId="2344"/>
    <cellStyle name="40% - 强调文字颜色 5 3 2 2 2 2 3" xfId="2345"/>
    <cellStyle name="40% - 强调文字颜色 5 3 2 2 2 2 3 2" xfId="12271"/>
    <cellStyle name="40% - 强调文字颜色 5 3 2 2 3" xfId="2346"/>
    <cellStyle name="40% - 强调文字颜色 5 3 2 2 3 2" xfId="2347"/>
    <cellStyle name="40% - 强调文字颜色 5 3 2 2 3 3" xfId="2348"/>
    <cellStyle name="40% - 强调文字颜色 5 3 2 2 3 3 2" xfId="12272"/>
    <cellStyle name="40% - 强调文字颜色 5 3 2 2_2015财政决算公开" xfId="2349"/>
    <cellStyle name="40% - 强调文字颜色 5 3 2 3" xfId="2350"/>
    <cellStyle name="40% - 强调文字颜色 5 3 2 3 2" xfId="2351"/>
    <cellStyle name="40% - 强调文字颜色 5 3 2 3 2 2" xfId="2352"/>
    <cellStyle name="40% - 强调文字颜色 5 3 2 3 2 3" xfId="2353"/>
    <cellStyle name="40% - 强调文字颜色 5 3 2 3 2 3 2" xfId="12273"/>
    <cellStyle name="40% - 强调文字颜色 5 3 2 4" xfId="2354"/>
    <cellStyle name="40% - 强调文字颜色 5 3 2 4 2" xfId="2355"/>
    <cellStyle name="40% - 强调文字颜色 5 3 2 4 3" xfId="2356"/>
    <cellStyle name="40% - 强调文字颜色 5 3 2 4 3 2" xfId="12274"/>
    <cellStyle name="40% - 强调文字颜色 5 3 2_2015财政决算公开" xfId="2357"/>
    <cellStyle name="40% - 强调文字颜色 5 3 3" xfId="2358"/>
    <cellStyle name="40% - 强调文字颜色 5 3 3 2" xfId="2359"/>
    <cellStyle name="40% - 强调文字颜色 5 3 3 2 2" xfId="2360"/>
    <cellStyle name="40% - 强调文字颜色 5 3 3 2 2 2" xfId="2361"/>
    <cellStyle name="40% - 强调文字颜色 5 3 3 2 2 3" xfId="2362"/>
    <cellStyle name="40% - 强调文字颜色 5 3 3 2 2 3 2" xfId="12275"/>
    <cellStyle name="40% - 强调文字颜色 5 3 3 3" xfId="2363"/>
    <cellStyle name="40% - 强调文字颜色 5 3 3 3 2" xfId="2364"/>
    <cellStyle name="40% - 强调文字颜色 5 3 3 3 3" xfId="2365"/>
    <cellStyle name="40% - 强调文字颜色 5 3 3 3 3 2" xfId="12276"/>
    <cellStyle name="40% - 强调文字颜色 5 3 3_2015财政决算公开" xfId="2366"/>
    <cellStyle name="40% - 强调文字颜色 5 3 4" xfId="2367"/>
    <cellStyle name="40% - 强调文字颜色 5 3 4 2" xfId="2368"/>
    <cellStyle name="40% - 强调文字颜色 5 3 4 2 2" xfId="2369"/>
    <cellStyle name="40% - 强调文字颜色 5 3 4 2 3" xfId="2370"/>
    <cellStyle name="40% - 强调文字颜色 5 3 4 2 3 2" xfId="12277"/>
    <cellStyle name="40% - 强调文字颜色 5 3 5" xfId="2371"/>
    <cellStyle name="40% - 强调文字颜色 5 3 5 2" xfId="2372"/>
    <cellStyle name="40% - 强调文字颜色 5 3 5 3" xfId="2373"/>
    <cellStyle name="40% - 强调文字颜色 5 3 5 3 2" xfId="12278"/>
    <cellStyle name="40% - 强调文字颜色 5 3_2015财政决算公开" xfId="2374"/>
    <cellStyle name="40% - 强调文字颜色 5 4" xfId="2375"/>
    <cellStyle name="40% - 强调文字颜色 5 4 2" xfId="2376"/>
    <cellStyle name="40% - 强调文字颜色 5 4 2 2" xfId="2377"/>
    <cellStyle name="40% - 强调文字颜色 5 4 2 2 2" xfId="2378"/>
    <cellStyle name="40% - 强调文字颜色 5 4 2 2 2 2" xfId="2379"/>
    <cellStyle name="40% - 强调文字颜色 5 4 2 2 2 3" xfId="2380"/>
    <cellStyle name="40% - 强调文字颜色 5 4 2 2 2 3 2" xfId="12279"/>
    <cellStyle name="40% - 强调文字颜色 5 4 2 3" xfId="2381"/>
    <cellStyle name="40% - 强调文字颜色 5 4 2 3 2" xfId="2382"/>
    <cellStyle name="40% - 强调文字颜色 5 4 2 3 3" xfId="2383"/>
    <cellStyle name="40% - 强调文字颜色 5 4 2 3 3 2" xfId="12280"/>
    <cellStyle name="40% - 强调文字颜色 5 4 2_2015财政决算公开" xfId="2384"/>
    <cellStyle name="40% - 强调文字颜色 5 4 3" xfId="2385"/>
    <cellStyle name="40% - 强调文字颜色 5 4 3 2" xfId="2386"/>
    <cellStyle name="40% - 强调文字颜色 5 4 3 2 2" xfId="2387"/>
    <cellStyle name="40% - 强调文字颜色 5 4 3 2 3" xfId="2388"/>
    <cellStyle name="40% - 强调文字颜色 5 4 3 2 3 2" xfId="12281"/>
    <cellStyle name="40% - 强调文字颜色 5 4 4" xfId="2389"/>
    <cellStyle name="40% - 强调文字颜色 5 4 4 2" xfId="2390"/>
    <cellStyle name="40% - 强调文字颜色 5 4 4 3" xfId="2391"/>
    <cellStyle name="40% - 强调文字颜色 5 4 4 3 2" xfId="12282"/>
    <cellStyle name="40% - 强调文字颜色 5 4_2015财政决算公开" xfId="2392"/>
    <cellStyle name="40% - 强调文字颜色 5 5" xfId="2393"/>
    <cellStyle name="40% - 强调文字颜色 5 5 2" xfId="2394"/>
    <cellStyle name="40% - 强调文字颜色 5 5 2 2" xfId="2395"/>
    <cellStyle name="40% - 强调文字颜色 5 5 2 2 2" xfId="2396"/>
    <cellStyle name="40% - 强调文字颜色 5 5 2 2 2 2" xfId="2397"/>
    <cellStyle name="40% - 强调文字颜色 5 5 2 2 2 3" xfId="2398"/>
    <cellStyle name="40% - 强调文字颜色 5 5 2 2 2 3 2" xfId="12283"/>
    <cellStyle name="40% - 强调文字颜色 5 5 2 3" xfId="2399"/>
    <cellStyle name="40% - 强调文字颜色 5 5 2 3 2" xfId="2400"/>
    <cellStyle name="40% - 强调文字颜色 5 5 2 3 3" xfId="2401"/>
    <cellStyle name="40% - 强调文字颜色 5 5 2 3 3 2" xfId="12284"/>
    <cellStyle name="40% - 强调文字颜色 5 5 2_2015财政决算公开" xfId="2402"/>
    <cellStyle name="40% - 强调文字颜色 5 5 3" xfId="2403"/>
    <cellStyle name="40% - 强调文字颜色 5 5 3 2" xfId="2404"/>
    <cellStyle name="40% - 强调文字颜色 5 5 3 2 2" xfId="2405"/>
    <cellStyle name="40% - 强调文字颜色 5 5 3 2 3" xfId="2406"/>
    <cellStyle name="40% - 强调文字颜色 5 5 3 2 3 2" xfId="12285"/>
    <cellStyle name="40% - 强调文字颜色 5 5 4" xfId="2407"/>
    <cellStyle name="40% - 强调文字颜色 5 5 4 2" xfId="2408"/>
    <cellStyle name="40% - 强调文字颜色 5 5 4 3" xfId="2409"/>
    <cellStyle name="40% - 强调文字颜色 5 5 4 3 2" xfId="12286"/>
    <cellStyle name="40% - 强调文字颜色 5 5_2015财政决算公开" xfId="2410"/>
    <cellStyle name="40% - 强调文字颜色 5 6" xfId="2411"/>
    <cellStyle name="40% - 强调文字颜色 5 6 2" xfId="2412"/>
    <cellStyle name="40% - 强调文字颜色 5 6 2 2" xfId="2413"/>
    <cellStyle name="40% - 强调文字颜色 5 6 2 2 2" xfId="2414"/>
    <cellStyle name="40% - 强调文字颜色 5 6 2 2 3" xfId="2415"/>
    <cellStyle name="40% - 强调文字颜色 5 6 2 2 3 2" xfId="12287"/>
    <cellStyle name="40% - 强调文字颜色 5 6 3" xfId="2416"/>
    <cellStyle name="40% - 强调文字颜色 5 6 3 2" xfId="2417"/>
    <cellStyle name="40% - 强调文字颜色 5 6 3 3" xfId="2418"/>
    <cellStyle name="40% - 强调文字颜色 5 6 3 3 2" xfId="12288"/>
    <cellStyle name="40% - 强调文字颜色 5 6_2015财政决算公开" xfId="2419"/>
    <cellStyle name="40% - 强调文字颜色 5 7" xfId="2420"/>
    <cellStyle name="40% - 强调文字颜色 5 7 2" xfId="2421"/>
    <cellStyle name="40% - 强调文字颜色 5 7 2 2" xfId="2422"/>
    <cellStyle name="40% - 强调文字颜色 5 7 2 3" xfId="2423"/>
    <cellStyle name="40% - 强调文字颜色 5 7 2 3 2" xfId="12289"/>
    <cellStyle name="40% - 强调文字颜色 5 8" xfId="2424"/>
    <cellStyle name="40% - 强调文字颜色 5 8 2" xfId="2425"/>
    <cellStyle name="40% - 强调文字颜色 5 8 3" xfId="2426"/>
    <cellStyle name="40% - 强调文字颜色 5 8 3 2" xfId="12290"/>
    <cellStyle name="40% - 强调文字颜色 6 10" xfId="2427"/>
    <cellStyle name="40% - 强调文字颜色 6 10 2" xfId="2428"/>
    <cellStyle name="40% - 强调文字颜色 6 10 2 2" xfId="12291"/>
    <cellStyle name="40% - 强调文字颜色 6 2" xfId="2429"/>
    <cellStyle name="40% - 强调文字颜色 6 2 10" xfId="2430"/>
    <cellStyle name="40% - 强调文字颜色 6 2 10 2" xfId="2431"/>
    <cellStyle name="40% - 强调文字颜色 6 2 10 2 2" xfId="12292"/>
    <cellStyle name="40% - 强调文字颜色 6 2 2" xfId="2432"/>
    <cellStyle name="40% - 强调文字颜色 6 2 2 2" xfId="2433"/>
    <cellStyle name="40% - 强调文字颜色 6 2 2 2 2" xfId="2434"/>
    <cellStyle name="40% - 强调文字颜色 6 2 2 2 2 2" xfId="2435"/>
    <cellStyle name="40% - 强调文字颜色 6 2 2 2 2 2 2" xfId="2436"/>
    <cellStyle name="40% - 强调文字颜色 6 2 2 2 2 2 3" xfId="2437"/>
    <cellStyle name="40% - 强调文字颜色 6 2 2 2 2 2 3 2" xfId="12293"/>
    <cellStyle name="40% - 强调文字颜色 6 2 2 2 3" xfId="2438"/>
    <cellStyle name="40% - 强调文字颜色 6 2 2 2 3 2" xfId="2439"/>
    <cellStyle name="40% - 强调文字颜色 6 2 2 2 3 3" xfId="2440"/>
    <cellStyle name="40% - 强调文字颜色 6 2 2 2 3 3 2" xfId="12294"/>
    <cellStyle name="40% - 强调文字颜色 6 2 2 2_2015财政决算公开" xfId="2441"/>
    <cellStyle name="40% - 强调文字颜色 6 2 2 3" xfId="2442"/>
    <cellStyle name="40% - 强调文字颜色 6 2 2 3 2" xfId="2443"/>
    <cellStyle name="40% - 强调文字颜色 6 2 2 3 2 2" xfId="2444"/>
    <cellStyle name="40% - 强调文字颜色 6 2 2 3 2 3" xfId="2445"/>
    <cellStyle name="40% - 强调文字颜色 6 2 2 3 2 3 2" xfId="12295"/>
    <cellStyle name="40% - 强调文字颜色 6 2 2 4" xfId="2446"/>
    <cellStyle name="40% - 强调文字颜色 6 2 2 4 2" xfId="2447"/>
    <cellStyle name="40% - 强调文字颜色 6 2 2 4 3" xfId="2448"/>
    <cellStyle name="40% - 强调文字颜色 6 2 2 4 3 2" xfId="12296"/>
    <cellStyle name="40% - 强调文字颜色 6 2 2_2015财政决算公开" xfId="2449"/>
    <cellStyle name="40% - 强调文字颜色 6 2 3" xfId="2450"/>
    <cellStyle name="40% - 强调文字颜色 6 2 3 2" xfId="2451"/>
    <cellStyle name="40% - 强调文字颜色 6 2 3 2 2" xfId="2452"/>
    <cellStyle name="40% - 强调文字颜色 6 2 3 2 2 2" xfId="2453"/>
    <cellStyle name="40% - 强调文字颜色 6 2 3 2 2 2 2" xfId="2454"/>
    <cellStyle name="40% - 强调文字颜色 6 2 3 2 2 2 3" xfId="2455"/>
    <cellStyle name="40% - 强调文字颜色 6 2 3 2 2 2 3 2" xfId="12297"/>
    <cellStyle name="40% - 强调文字颜色 6 2 3 2 3" xfId="2456"/>
    <cellStyle name="40% - 强调文字颜色 6 2 3 2 3 2" xfId="2457"/>
    <cellStyle name="40% - 强调文字颜色 6 2 3 2 3 3" xfId="2458"/>
    <cellStyle name="40% - 强调文字颜色 6 2 3 2 3 3 2" xfId="12298"/>
    <cellStyle name="40% - 强调文字颜色 6 2 3 2_2015财政决算公开" xfId="2459"/>
    <cellStyle name="40% - 强调文字颜色 6 2 3 3" xfId="2460"/>
    <cellStyle name="40% - 强调文字颜色 6 2 3 3 2" xfId="2461"/>
    <cellStyle name="40% - 强调文字颜色 6 2 3 3 2 2" xfId="2462"/>
    <cellStyle name="40% - 强调文字颜色 6 2 3 3 2 3" xfId="2463"/>
    <cellStyle name="40% - 强调文字颜色 6 2 3 3 2 3 2" xfId="12299"/>
    <cellStyle name="40% - 强调文字颜色 6 2 3 4" xfId="2464"/>
    <cellStyle name="40% - 强调文字颜色 6 2 3 4 2" xfId="2465"/>
    <cellStyle name="40% - 强调文字颜色 6 2 3 4 3" xfId="2466"/>
    <cellStyle name="40% - 强调文字颜色 6 2 3 4 3 2" xfId="12300"/>
    <cellStyle name="40% - 强调文字颜色 6 2 3 5" xfId="2467"/>
    <cellStyle name="40% - 强调文字颜色 6 2 3 5 2" xfId="2468"/>
    <cellStyle name="40% - 强调文字颜色 6 2 3 5 3" xfId="2469"/>
    <cellStyle name="40% - 强调文字颜色 6 2 3 5 3 2" xfId="12301"/>
    <cellStyle name="40% - 强调文字颜色 6 2 3_2015财政决算公开" xfId="2470"/>
    <cellStyle name="40% - 强调文字颜色 6 2 4" xfId="2471"/>
    <cellStyle name="40% - 强调文字颜色 6 2 4 2" xfId="2472"/>
    <cellStyle name="40% - 强调文字颜色 6 2 4 2 2" xfId="2473"/>
    <cellStyle name="40% - 强调文字颜色 6 2 4 2 2 2" xfId="2474"/>
    <cellStyle name="40% - 强调文字颜色 6 2 4 2 2 3" xfId="2475"/>
    <cellStyle name="40% - 强调文字颜色 6 2 4 2 2 3 2" xfId="12302"/>
    <cellStyle name="40% - 强调文字颜色 6 2 4 3" xfId="2476"/>
    <cellStyle name="40% - 强调文字颜色 6 2 4 3 2" xfId="2477"/>
    <cellStyle name="40% - 强调文字颜色 6 2 4 3 3" xfId="2478"/>
    <cellStyle name="40% - 强调文字颜色 6 2 4 3 3 2" xfId="12303"/>
    <cellStyle name="40% - 强调文字颜色 6 2 4 4" xfId="2479"/>
    <cellStyle name="40% - 强调文字颜色 6 2 4 4 2" xfId="2480"/>
    <cellStyle name="40% - 强调文字颜色 6 2 4 4 3" xfId="2481"/>
    <cellStyle name="40% - 强调文字颜色 6 2 4 4 3 2" xfId="12304"/>
    <cellStyle name="40% - 强调文字颜色 6 2 4_2015财政决算公开" xfId="2482"/>
    <cellStyle name="40% - 强调文字颜色 6 2 5" xfId="2483"/>
    <cellStyle name="40% - 强调文字颜色 6 2 5 2" xfId="2484"/>
    <cellStyle name="40% - 强调文字颜色 6 2 5 2 2" xfId="2485"/>
    <cellStyle name="40% - 强调文字颜色 6 2 5 2 3" xfId="2486"/>
    <cellStyle name="40% - 强调文字颜色 6 2 5 2 3 2" xfId="12305"/>
    <cellStyle name="40% - 强调文字颜色 6 2 6" xfId="2487"/>
    <cellStyle name="40% - 强调文字颜色 6 2 6 2" xfId="2488"/>
    <cellStyle name="40% - 强调文字颜色 6 2 6 3" xfId="2489"/>
    <cellStyle name="40% - 强调文字颜色 6 2 6 3 2" xfId="12306"/>
    <cellStyle name="40% - 强调文字颜色 6 2 7" xfId="2490"/>
    <cellStyle name="40% - 强调文字颜色 6 2 7 2" xfId="2491"/>
    <cellStyle name="40% - 强调文字颜色 6 2 7 3" xfId="2492"/>
    <cellStyle name="40% - 强调文字颜色 6 2 7 3 2" xfId="12307"/>
    <cellStyle name="40% - 强调文字颜色 6 2 8" xfId="2493"/>
    <cellStyle name="40% - 强调文字颜色 6 2 8 2" xfId="2494"/>
    <cellStyle name="40% - 强调文字颜色 6 2 8 2 2" xfId="12308"/>
    <cellStyle name="40% - 强调文字颜色 6 2 9" xfId="2495"/>
    <cellStyle name="40% - 强调文字颜色 6 2 9 2" xfId="2496"/>
    <cellStyle name="40% - 强调文字颜色 6 2 9 2 2" xfId="12309"/>
    <cellStyle name="40% - 强调文字颜色 6 2_2015财政决算公开" xfId="2497"/>
    <cellStyle name="40% - 强调文字颜色 6 3" xfId="2498"/>
    <cellStyle name="40% - 强调文字颜色 6 3 2" xfId="2499"/>
    <cellStyle name="40% - 强调文字颜色 6 3 2 2" xfId="2500"/>
    <cellStyle name="40% - 强调文字颜色 6 3 2 2 2" xfId="2501"/>
    <cellStyle name="40% - 强调文字颜色 6 3 2 2 2 2" xfId="2502"/>
    <cellStyle name="40% - 强调文字颜色 6 3 2 2 2 2 2" xfId="2503"/>
    <cellStyle name="40% - 强调文字颜色 6 3 2 2 2 2 3" xfId="2504"/>
    <cellStyle name="40% - 强调文字颜色 6 3 2 2 2 2 3 2" xfId="12310"/>
    <cellStyle name="40% - 强调文字颜色 6 3 2 2 3" xfId="2505"/>
    <cellStyle name="40% - 强调文字颜色 6 3 2 2 3 2" xfId="2506"/>
    <cellStyle name="40% - 强调文字颜色 6 3 2 2 3 3" xfId="2507"/>
    <cellStyle name="40% - 强调文字颜色 6 3 2 2 3 3 2" xfId="12311"/>
    <cellStyle name="40% - 强调文字颜色 6 3 2 2_2015财政决算公开" xfId="2508"/>
    <cellStyle name="40% - 强调文字颜色 6 3 2 3" xfId="2509"/>
    <cellStyle name="40% - 强调文字颜色 6 3 2 3 2" xfId="2510"/>
    <cellStyle name="40% - 强调文字颜色 6 3 2 3 2 2" xfId="2511"/>
    <cellStyle name="40% - 强调文字颜色 6 3 2 3 2 3" xfId="2512"/>
    <cellStyle name="40% - 强调文字颜色 6 3 2 3 2 3 2" xfId="12312"/>
    <cellStyle name="40% - 强调文字颜色 6 3 2 4" xfId="2513"/>
    <cellStyle name="40% - 强调文字颜色 6 3 2 4 2" xfId="2514"/>
    <cellStyle name="40% - 强调文字颜色 6 3 2 4 3" xfId="2515"/>
    <cellStyle name="40% - 强调文字颜色 6 3 2 4 3 2" xfId="12313"/>
    <cellStyle name="40% - 强调文字颜色 6 3 2_2015财政决算公开" xfId="2516"/>
    <cellStyle name="40% - 强调文字颜色 6 3 3" xfId="2517"/>
    <cellStyle name="40% - 强调文字颜色 6 3 3 2" xfId="2518"/>
    <cellStyle name="40% - 强调文字颜色 6 3 3 2 2" xfId="2519"/>
    <cellStyle name="40% - 强调文字颜色 6 3 3 2 2 2" xfId="2520"/>
    <cellStyle name="40% - 强调文字颜色 6 3 3 2 2 3" xfId="2521"/>
    <cellStyle name="40% - 强调文字颜色 6 3 3 2 2 3 2" xfId="12314"/>
    <cellStyle name="40% - 强调文字颜色 6 3 3 3" xfId="2522"/>
    <cellStyle name="40% - 强调文字颜色 6 3 3 3 2" xfId="2523"/>
    <cellStyle name="40% - 强调文字颜色 6 3 3 3 3" xfId="2524"/>
    <cellStyle name="40% - 强调文字颜色 6 3 3 3 3 2" xfId="12315"/>
    <cellStyle name="40% - 强调文字颜色 6 3 3_2015财政决算公开" xfId="2525"/>
    <cellStyle name="40% - 强调文字颜色 6 3 4" xfId="2526"/>
    <cellStyle name="40% - 强调文字颜色 6 3 4 2" xfId="2527"/>
    <cellStyle name="40% - 强调文字颜色 6 3 4 2 2" xfId="2528"/>
    <cellStyle name="40% - 强调文字颜色 6 3 4 2 3" xfId="2529"/>
    <cellStyle name="40% - 强调文字颜色 6 3 4 2 3 2" xfId="12316"/>
    <cellStyle name="40% - 强调文字颜色 6 3 5" xfId="2530"/>
    <cellStyle name="40% - 强调文字颜色 6 3 5 2" xfId="2531"/>
    <cellStyle name="40% - 强调文字颜色 6 3 5 3" xfId="2532"/>
    <cellStyle name="40% - 强调文字颜色 6 3 5 3 2" xfId="12317"/>
    <cellStyle name="40% - 强调文字颜色 6 3_2015财政决算公开" xfId="2533"/>
    <cellStyle name="40% - 强调文字颜色 6 4" xfId="2534"/>
    <cellStyle name="40% - 强调文字颜色 6 4 2" xfId="2535"/>
    <cellStyle name="40% - 强调文字颜色 6 4 2 2" xfId="2536"/>
    <cellStyle name="40% - 强调文字颜色 6 4 2 2 2" xfId="2537"/>
    <cellStyle name="40% - 强调文字颜色 6 4 2 2 2 2" xfId="2538"/>
    <cellStyle name="40% - 强调文字颜色 6 4 2 2 2 3" xfId="2539"/>
    <cellStyle name="40% - 强调文字颜色 6 4 2 2 2 3 2" xfId="12318"/>
    <cellStyle name="40% - 强调文字颜色 6 4 2 3" xfId="2540"/>
    <cellStyle name="40% - 强调文字颜色 6 4 2 3 2" xfId="2541"/>
    <cellStyle name="40% - 强调文字颜色 6 4 2 3 3" xfId="2542"/>
    <cellStyle name="40% - 强调文字颜色 6 4 2 3 3 2" xfId="12319"/>
    <cellStyle name="40% - 强调文字颜色 6 4 2_2015财政决算公开" xfId="2543"/>
    <cellStyle name="40% - 强调文字颜色 6 4 3" xfId="2544"/>
    <cellStyle name="40% - 强调文字颜色 6 4 3 2" xfId="2545"/>
    <cellStyle name="40% - 强调文字颜色 6 4 3 2 2" xfId="2546"/>
    <cellStyle name="40% - 强调文字颜色 6 4 3 2 3" xfId="2547"/>
    <cellStyle name="40% - 强调文字颜色 6 4 3 2 3 2" xfId="12320"/>
    <cellStyle name="40% - 强调文字颜色 6 4 4" xfId="2548"/>
    <cellStyle name="40% - 强调文字颜色 6 4 4 2" xfId="2549"/>
    <cellStyle name="40% - 强调文字颜色 6 4 4 3" xfId="2550"/>
    <cellStyle name="40% - 强调文字颜色 6 4 4 3 2" xfId="12321"/>
    <cellStyle name="40% - 强调文字颜色 6 4_2015财政决算公开" xfId="2551"/>
    <cellStyle name="40% - 强调文字颜色 6 5" xfId="2552"/>
    <cellStyle name="40% - 强调文字颜色 6 5 2" xfId="2553"/>
    <cellStyle name="40% - 强调文字颜色 6 5 2 2" xfId="2554"/>
    <cellStyle name="40% - 强调文字颜色 6 5 2 2 2" xfId="2555"/>
    <cellStyle name="40% - 强调文字颜色 6 5 2 2 2 2" xfId="2556"/>
    <cellStyle name="40% - 强调文字颜色 6 5 2 2 2 3" xfId="2557"/>
    <cellStyle name="40% - 强调文字颜色 6 5 2 2 2 3 2" xfId="12322"/>
    <cellStyle name="40% - 强调文字颜色 6 5 2 3" xfId="2558"/>
    <cellStyle name="40% - 强调文字颜色 6 5 2 3 2" xfId="2559"/>
    <cellStyle name="40% - 强调文字颜色 6 5 2 3 3" xfId="2560"/>
    <cellStyle name="40% - 强调文字颜色 6 5 2 3 3 2" xfId="12323"/>
    <cellStyle name="40% - 强调文字颜色 6 5 2_2015财政决算公开" xfId="2561"/>
    <cellStyle name="40% - 强调文字颜色 6 5 3" xfId="2562"/>
    <cellStyle name="40% - 强调文字颜色 6 5 3 2" xfId="2563"/>
    <cellStyle name="40% - 强调文字颜色 6 5 3 2 2" xfId="2564"/>
    <cellStyle name="40% - 强调文字颜色 6 5 3 2 3" xfId="2565"/>
    <cellStyle name="40% - 强调文字颜色 6 5 3 2 3 2" xfId="12324"/>
    <cellStyle name="40% - 强调文字颜色 6 5 4" xfId="2566"/>
    <cellStyle name="40% - 强调文字颜色 6 5 4 2" xfId="2567"/>
    <cellStyle name="40% - 强调文字颜色 6 5 4 3" xfId="2568"/>
    <cellStyle name="40% - 强调文字颜色 6 5 4 3 2" xfId="12325"/>
    <cellStyle name="40% - 强调文字颜色 6 5_2015财政决算公开" xfId="2569"/>
    <cellStyle name="40% - 强调文字颜色 6 6" xfId="2570"/>
    <cellStyle name="40% - 强调文字颜色 6 6 2" xfId="2571"/>
    <cellStyle name="40% - 强调文字颜色 6 6 2 2" xfId="2572"/>
    <cellStyle name="40% - 强调文字颜色 6 6 2 2 2" xfId="2573"/>
    <cellStyle name="40% - 强调文字颜色 6 6 2 2 3" xfId="2574"/>
    <cellStyle name="40% - 强调文字颜色 6 6 2 2 3 2" xfId="12326"/>
    <cellStyle name="40% - 强调文字颜色 6 6 3" xfId="2575"/>
    <cellStyle name="40% - 强调文字颜色 6 6 3 2" xfId="2576"/>
    <cellStyle name="40% - 强调文字颜色 6 6 3 3" xfId="2577"/>
    <cellStyle name="40% - 强调文字颜色 6 6 3 3 2" xfId="12327"/>
    <cellStyle name="40% - 强调文字颜色 6 6_2015财政决算公开" xfId="2578"/>
    <cellStyle name="40% - 强调文字颜色 6 7" xfId="2579"/>
    <cellStyle name="40% - 强调文字颜色 6 7 2" xfId="2580"/>
    <cellStyle name="40% - 强调文字颜色 6 7 2 2" xfId="2581"/>
    <cellStyle name="40% - 强调文字颜色 6 7 2 3" xfId="2582"/>
    <cellStyle name="40% - 强调文字颜色 6 7 2 3 2" xfId="12328"/>
    <cellStyle name="40% - 强调文字颜色 6 8" xfId="2583"/>
    <cellStyle name="40% - 强调文字颜色 6 8 2" xfId="2584"/>
    <cellStyle name="40% - 强调文字颜色 6 8 3" xfId="2585"/>
    <cellStyle name="40% - 强调文字颜色 6 8 3 2" xfId="12329"/>
    <cellStyle name="40% - 强调文字颜色 6 9" xfId="2586"/>
    <cellStyle name="40% - 强调文字颜色 6 9 2" xfId="2587"/>
    <cellStyle name="40% - 强调文字颜色 6 9 3" xfId="2588"/>
    <cellStyle name="40% - 强调文字颜色 6 9 3 2" xfId="12330"/>
    <cellStyle name="40% - 着色 1" xfId="2589"/>
    <cellStyle name="40% - 着色 2" xfId="2590"/>
    <cellStyle name="40% - 着色 2 2" xfId="2591"/>
    <cellStyle name="40% - 着色 3" xfId="2592"/>
    <cellStyle name="40% - 着色 3 2" xfId="2593"/>
    <cellStyle name="40% - 着色 4" xfId="2594"/>
    <cellStyle name="40% - 着色 4 2" xfId="2595"/>
    <cellStyle name="40% - 着色 5" xfId="2596"/>
    <cellStyle name="40% - 着色 6" xfId="2597"/>
    <cellStyle name="40% - 着色 6 2" xfId="2598"/>
    <cellStyle name="60% - 强调文字颜色 1 2" xfId="2599"/>
    <cellStyle name="60% - 强调文字颜色 1 2 2" xfId="2600"/>
    <cellStyle name="60% - 强调文字颜色 1 2 2 2" xfId="2601"/>
    <cellStyle name="60% - 强调文字颜色 1 2 2 2 2" xfId="2602"/>
    <cellStyle name="60% - 强调文字颜色 1 2 2 2 2 2" xfId="2603"/>
    <cellStyle name="60% - 强调文字颜色 1 2 2 2 2 2 2" xfId="2604"/>
    <cellStyle name="60% - 强调文字颜色 1 2 2 2 2 2 3" xfId="2605"/>
    <cellStyle name="60% - 强调文字颜色 1 2 2 2 2 2 3 2" xfId="12331"/>
    <cellStyle name="60% - 强调文字颜色 1 2 2 2 3" xfId="2606"/>
    <cellStyle name="60% - 强调文字颜色 1 2 2 2 3 2" xfId="2607"/>
    <cellStyle name="60% - 强调文字颜色 1 2 2 2 3 3" xfId="2608"/>
    <cellStyle name="60% - 强调文字颜色 1 2 2 2 3 3 2" xfId="12332"/>
    <cellStyle name="60% - 强调文字颜色 1 2 2 3" xfId="2609"/>
    <cellStyle name="60% - 强调文字颜色 1 2 2 3 2" xfId="2610"/>
    <cellStyle name="60% - 强调文字颜色 1 2 2 3 2 2" xfId="2611"/>
    <cellStyle name="60% - 强调文字颜色 1 2 2 3 2 3" xfId="2612"/>
    <cellStyle name="60% - 强调文字颜色 1 2 2 3 2 3 2" xfId="12333"/>
    <cellStyle name="60% - 强调文字颜色 1 2 2 4" xfId="2613"/>
    <cellStyle name="60% - 强调文字颜色 1 2 2 4 2" xfId="2614"/>
    <cellStyle name="60% - 强调文字颜色 1 2 2 4 3" xfId="2615"/>
    <cellStyle name="60% - 强调文字颜色 1 2 2 4 3 2" xfId="12334"/>
    <cellStyle name="60% - 强调文字颜色 1 2 3" xfId="2616"/>
    <cellStyle name="60% - 强调文字颜色 1 2 3 2" xfId="2617"/>
    <cellStyle name="60% - 强调文字颜色 1 2 3 2 2" xfId="2618"/>
    <cellStyle name="60% - 强调文字颜色 1 2 3 2 2 2" xfId="2619"/>
    <cellStyle name="60% - 强调文字颜色 1 2 3 2 2 2 2" xfId="2620"/>
    <cellStyle name="60% - 强调文字颜色 1 2 3 2 2 2 3" xfId="2621"/>
    <cellStyle name="60% - 强调文字颜色 1 2 3 2 2 2 3 2" xfId="12335"/>
    <cellStyle name="60% - 强调文字颜色 1 2 3 2 3" xfId="2622"/>
    <cellStyle name="60% - 强调文字颜色 1 2 3 2 3 2" xfId="2623"/>
    <cellStyle name="60% - 强调文字颜色 1 2 3 2 3 3" xfId="2624"/>
    <cellStyle name="60% - 强调文字颜色 1 2 3 2 3 3 2" xfId="12336"/>
    <cellStyle name="60% - 强调文字颜色 1 2 3 3" xfId="2625"/>
    <cellStyle name="60% - 强调文字颜色 1 2 3 3 2" xfId="2626"/>
    <cellStyle name="60% - 强调文字颜色 1 2 3 3 2 2" xfId="2627"/>
    <cellStyle name="60% - 强调文字颜色 1 2 3 3 2 3" xfId="2628"/>
    <cellStyle name="60% - 强调文字颜色 1 2 3 3 2 3 2" xfId="12337"/>
    <cellStyle name="60% - 强调文字颜色 1 2 3 4" xfId="2629"/>
    <cellStyle name="60% - 强调文字颜色 1 2 3 4 2" xfId="2630"/>
    <cellStyle name="60% - 强调文字颜色 1 2 3 4 3" xfId="2631"/>
    <cellStyle name="60% - 强调文字颜色 1 2 3 4 3 2" xfId="12338"/>
    <cellStyle name="60% - 强调文字颜色 1 2 3 5" xfId="2632"/>
    <cellStyle name="60% - 强调文字颜色 1 2 3 5 2" xfId="2633"/>
    <cellStyle name="60% - 强调文字颜色 1 2 3 5 3" xfId="2634"/>
    <cellStyle name="60% - 强调文字颜色 1 2 3 5 3 2" xfId="12339"/>
    <cellStyle name="60% - 强调文字颜色 1 2 4" xfId="2635"/>
    <cellStyle name="60% - 强调文字颜色 1 2 4 2" xfId="2636"/>
    <cellStyle name="60% - 强调文字颜色 1 2 4 2 2" xfId="2637"/>
    <cellStyle name="60% - 强调文字颜色 1 2 4 2 2 2" xfId="2638"/>
    <cellStyle name="60% - 强调文字颜色 1 2 4 2 2 3" xfId="2639"/>
    <cellStyle name="60% - 强调文字颜色 1 2 4 2 2 3 2" xfId="12340"/>
    <cellStyle name="60% - 强调文字颜色 1 2 4 3" xfId="2640"/>
    <cellStyle name="60% - 强调文字颜色 1 2 4 3 2" xfId="2641"/>
    <cellStyle name="60% - 强调文字颜色 1 2 4 3 3" xfId="2642"/>
    <cellStyle name="60% - 强调文字颜色 1 2 4 3 3 2" xfId="12341"/>
    <cellStyle name="60% - 强调文字颜色 1 2 5" xfId="2643"/>
    <cellStyle name="60% - 强调文字颜色 1 2 5 2" xfId="2644"/>
    <cellStyle name="60% - 强调文字颜色 1 2 5 2 2" xfId="2645"/>
    <cellStyle name="60% - 强调文字颜色 1 2 5 2 3" xfId="2646"/>
    <cellStyle name="60% - 强调文字颜色 1 2 5 2 3 2" xfId="12342"/>
    <cellStyle name="60% - 强调文字颜色 1 2 6" xfId="2647"/>
    <cellStyle name="60% - 强调文字颜色 1 2 6 2" xfId="2648"/>
    <cellStyle name="60% - 强调文字颜色 1 2 6 3" xfId="2649"/>
    <cellStyle name="60% - 强调文字颜色 1 2 6 3 2" xfId="12343"/>
    <cellStyle name="60% - 强调文字颜色 1 2 7" xfId="2650"/>
    <cellStyle name="60% - 强调文字颜色 1 2 7 2" xfId="2651"/>
    <cellStyle name="60% - 强调文字颜色 1 2 7 3" xfId="2652"/>
    <cellStyle name="60% - 强调文字颜色 1 2 7 3 2" xfId="12344"/>
    <cellStyle name="60% - 强调文字颜色 1 2_2015财政决算公开" xfId="2653"/>
    <cellStyle name="60% - 强调文字颜色 1 3" xfId="2654"/>
    <cellStyle name="60% - 强调文字颜色 1 3 2" xfId="2655"/>
    <cellStyle name="60% - 强调文字颜色 1 3 2 2" xfId="2656"/>
    <cellStyle name="60% - 强调文字颜色 1 3 2 2 2" xfId="2657"/>
    <cellStyle name="60% - 强调文字颜色 1 3 2 2 2 2" xfId="2658"/>
    <cellStyle name="60% - 强调文字颜色 1 3 2 2 2 2 2" xfId="2659"/>
    <cellStyle name="60% - 强调文字颜色 1 3 2 2 2 2 3" xfId="2660"/>
    <cellStyle name="60% - 强调文字颜色 1 3 2 2 2 2 3 2" xfId="12345"/>
    <cellStyle name="60% - 强调文字颜色 1 3 2 2 3" xfId="2661"/>
    <cellStyle name="60% - 强调文字颜色 1 3 2 2 3 2" xfId="2662"/>
    <cellStyle name="60% - 强调文字颜色 1 3 2 2 3 3" xfId="2663"/>
    <cellStyle name="60% - 强调文字颜色 1 3 2 2 3 3 2" xfId="12346"/>
    <cellStyle name="60% - 强调文字颜色 1 3 2 3" xfId="2664"/>
    <cellStyle name="60% - 强调文字颜色 1 3 2 3 2" xfId="2665"/>
    <cellStyle name="60% - 强调文字颜色 1 3 2 3 2 2" xfId="2666"/>
    <cellStyle name="60% - 强调文字颜色 1 3 2 3 2 3" xfId="2667"/>
    <cellStyle name="60% - 强调文字颜色 1 3 2 3 2 3 2" xfId="12347"/>
    <cellStyle name="60% - 强调文字颜色 1 3 2 4" xfId="2668"/>
    <cellStyle name="60% - 强调文字颜色 1 3 2 4 2" xfId="2669"/>
    <cellStyle name="60% - 强调文字颜色 1 3 2 4 3" xfId="2670"/>
    <cellStyle name="60% - 强调文字颜色 1 3 2 4 3 2" xfId="12348"/>
    <cellStyle name="60% - 强调文字颜色 1 3 3" xfId="2671"/>
    <cellStyle name="60% - 强调文字颜色 1 3 3 2" xfId="2672"/>
    <cellStyle name="60% - 强调文字颜色 1 3 3 2 2" xfId="2673"/>
    <cellStyle name="60% - 强调文字颜色 1 3 3 2 2 2" xfId="2674"/>
    <cellStyle name="60% - 强调文字颜色 1 3 3 2 2 3" xfId="2675"/>
    <cellStyle name="60% - 强调文字颜色 1 3 3 2 2 3 2" xfId="12349"/>
    <cellStyle name="60% - 强调文字颜色 1 3 3 3" xfId="2676"/>
    <cellStyle name="60% - 强调文字颜色 1 3 3 3 2" xfId="2677"/>
    <cellStyle name="60% - 强调文字颜色 1 3 3 3 3" xfId="2678"/>
    <cellStyle name="60% - 强调文字颜色 1 3 3 3 3 2" xfId="12350"/>
    <cellStyle name="60% - 强调文字颜色 1 3 4" xfId="2679"/>
    <cellStyle name="60% - 强调文字颜色 1 3 4 2" xfId="2680"/>
    <cellStyle name="60% - 强调文字颜色 1 3 4 2 2" xfId="2681"/>
    <cellStyle name="60% - 强调文字颜色 1 3 4 2 3" xfId="2682"/>
    <cellStyle name="60% - 强调文字颜色 1 3 4 2 3 2" xfId="12351"/>
    <cellStyle name="60% - 强调文字颜色 1 3 5" xfId="2683"/>
    <cellStyle name="60% - 强调文字颜色 1 3 5 2" xfId="2684"/>
    <cellStyle name="60% - 强调文字颜色 1 3 5 3" xfId="2685"/>
    <cellStyle name="60% - 强调文字颜色 1 3 5 3 2" xfId="12352"/>
    <cellStyle name="60% - 强调文字颜色 1 4" xfId="2686"/>
    <cellStyle name="60% - 强调文字颜色 1 4 2" xfId="2687"/>
    <cellStyle name="60% - 强调文字颜色 1 4 2 2" xfId="2688"/>
    <cellStyle name="60% - 强调文字颜色 1 4 2 2 2" xfId="2689"/>
    <cellStyle name="60% - 强调文字颜色 1 4 2 2 2 2" xfId="2690"/>
    <cellStyle name="60% - 强调文字颜色 1 4 2 2 2 3" xfId="2691"/>
    <cellStyle name="60% - 强调文字颜色 1 4 2 2 2 3 2" xfId="12353"/>
    <cellStyle name="60% - 强调文字颜色 1 4 2 3" xfId="2692"/>
    <cellStyle name="60% - 强调文字颜色 1 4 2 3 2" xfId="2693"/>
    <cellStyle name="60% - 强调文字颜色 1 4 2 3 3" xfId="2694"/>
    <cellStyle name="60% - 强调文字颜色 1 4 2 3 3 2" xfId="12354"/>
    <cellStyle name="60% - 强调文字颜色 1 4 3" xfId="2695"/>
    <cellStyle name="60% - 强调文字颜色 1 4 3 2" xfId="2696"/>
    <cellStyle name="60% - 强调文字颜色 1 4 3 2 2" xfId="2697"/>
    <cellStyle name="60% - 强调文字颜色 1 4 3 2 3" xfId="2698"/>
    <cellStyle name="60% - 强调文字颜色 1 4 3 2 3 2" xfId="12355"/>
    <cellStyle name="60% - 强调文字颜色 1 4 4" xfId="2699"/>
    <cellStyle name="60% - 强调文字颜色 1 4 4 2" xfId="2700"/>
    <cellStyle name="60% - 强调文字颜色 1 4 4 3" xfId="2701"/>
    <cellStyle name="60% - 强调文字颜色 1 4 4 3 2" xfId="12356"/>
    <cellStyle name="60% - 强调文字颜色 1 5" xfId="2702"/>
    <cellStyle name="60% - 强调文字颜色 1 5 2" xfId="2703"/>
    <cellStyle name="60% - 强调文字颜色 1 5 2 2" xfId="2704"/>
    <cellStyle name="60% - 强调文字颜色 1 5 2 2 2" xfId="2705"/>
    <cellStyle name="60% - 强调文字颜色 1 5 2 2 2 2" xfId="2706"/>
    <cellStyle name="60% - 强调文字颜色 1 5 2 2 2 3" xfId="2707"/>
    <cellStyle name="60% - 强调文字颜色 1 5 2 2 2 3 2" xfId="12357"/>
    <cellStyle name="60% - 强调文字颜色 1 5 2 3" xfId="2708"/>
    <cellStyle name="60% - 强调文字颜色 1 5 2 3 2" xfId="2709"/>
    <cellStyle name="60% - 强调文字颜色 1 5 2 3 3" xfId="2710"/>
    <cellStyle name="60% - 强调文字颜色 1 5 2 3 3 2" xfId="12358"/>
    <cellStyle name="60% - 强调文字颜色 1 5 3" xfId="2711"/>
    <cellStyle name="60% - 强调文字颜色 1 5 3 2" xfId="2712"/>
    <cellStyle name="60% - 强调文字颜色 1 5 3 2 2" xfId="2713"/>
    <cellStyle name="60% - 强调文字颜色 1 5 3 2 3" xfId="2714"/>
    <cellStyle name="60% - 强调文字颜色 1 5 3 2 3 2" xfId="12359"/>
    <cellStyle name="60% - 强调文字颜色 1 5 4" xfId="2715"/>
    <cellStyle name="60% - 强调文字颜色 1 5 4 2" xfId="2716"/>
    <cellStyle name="60% - 强调文字颜色 1 5 4 3" xfId="2717"/>
    <cellStyle name="60% - 强调文字颜色 1 5 4 3 2" xfId="12360"/>
    <cellStyle name="60% - 强调文字颜色 1 6" xfId="2718"/>
    <cellStyle name="60% - 强调文字颜色 1 6 2" xfId="2719"/>
    <cellStyle name="60% - 强调文字颜色 1 6 2 2" xfId="2720"/>
    <cellStyle name="60% - 强调文字颜色 1 6 2 2 2" xfId="2721"/>
    <cellStyle name="60% - 强调文字颜色 1 6 2 2 3" xfId="2722"/>
    <cellStyle name="60% - 强调文字颜色 1 6 2 2 3 2" xfId="12361"/>
    <cellStyle name="60% - 强调文字颜色 1 6 3" xfId="2723"/>
    <cellStyle name="60% - 强调文字颜色 1 6 3 2" xfId="2724"/>
    <cellStyle name="60% - 强调文字颜色 1 6 3 3" xfId="2725"/>
    <cellStyle name="60% - 强调文字颜色 1 6 3 3 2" xfId="12362"/>
    <cellStyle name="60% - 强调文字颜色 1 7" xfId="2726"/>
    <cellStyle name="60% - 强调文字颜色 1 7 2" xfId="2727"/>
    <cellStyle name="60% - 强调文字颜色 1 7 2 2" xfId="2728"/>
    <cellStyle name="60% - 强调文字颜色 1 7 2 3" xfId="2729"/>
    <cellStyle name="60% - 强调文字颜色 1 7 2 3 2" xfId="12363"/>
    <cellStyle name="60% - 强调文字颜色 1 8" xfId="2730"/>
    <cellStyle name="60% - 强调文字颜色 1 8 2" xfId="2731"/>
    <cellStyle name="60% - 强调文字颜色 1 8 3" xfId="2732"/>
    <cellStyle name="60% - 强调文字颜色 1 8 3 2" xfId="12364"/>
    <cellStyle name="60% - 强调文字颜色 1 9" xfId="2733"/>
    <cellStyle name="60% - 强调文字颜色 1 9 2" xfId="2734"/>
    <cellStyle name="60% - 强调文字颜色 1 9 3" xfId="2735"/>
    <cellStyle name="60% - 强调文字颜色 1 9 3 2" xfId="12365"/>
    <cellStyle name="60% - 强调文字颜色 2 2" xfId="2736"/>
    <cellStyle name="60% - 强调文字颜色 2 2 2" xfId="2737"/>
    <cellStyle name="60% - 强调文字颜色 2 2 2 2" xfId="2738"/>
    <cellStyle name="60% - 强调文字颜色 2 2 2 2 2" xfId="2739"/>
    <cellStyle name="60% - 强调文字颜色 2 2 2 2 2 2" xfId="2740"/>
    <cellStyle name="60% - 强调文字颜色 2 2 2 2 2 2 2" xfId="2741"/>
    <cellStyle name="60% - 强调文字颜色 2 2 2 2 2 2 3" xfId="2742"/>
    <cellStyle name="60% - 强调文字颜色 2 2 2 2 2 2 3 2" xfId="12366"/>
    <cellStyle name="60% - 强调文字颜色 2 2 2 2 3" xfId="2743"/>
    <cellStyle name="60% - 强调文字颜色 2 2 2 2 3 2" xfId="2744"/>
    <cellStyle name="60% - 强调文字颜色 2 2 2 2 3 3" xfId="2745"/>
    <cellStyle name="60% - 强调文字颜色 2 2 2 2 3 3 2" xfId="12367"/>
    <cellStyle name="60% - 强调文字颜色 2 2 2 3" xfId="2746"/>
    <cellStyle name="60% - 强调文字颜色 2 2 2 3 2" xfId="2747"/>
    <cellStyle name="60% - 强调文字颜色 2 2 2 3 2 2" xfId="2748"/>
    <cellStyle name="60% - 强调文字颜色 2 2 2 3 2 3" xfId="2749"/>
    <cellStyle name="60% - 强调文字颜色 2 2 2 3 2 3 2" xfId="12368"/>
    <cellStyle name="60% - 强调文字颜色 2 2 2 4" xfId="2750"/>
    <cellStyle name="60% - 强调文字颜色 2 2 2 4 2" xfId="2751"/>
    <cellStyle name="60% - 强调文字颜色 2 2 2 4 3" xfId="2752"/>
    <cellStyle name="60% - 强调文字颜色 2 2 2 4 3 2" xfId="12369"/>
    <cellStyle name="60% - 强调文字颜色 2 2 3" xfId="2753"/>
    <cellStyle name="60% - 强调文字颜色 2 2 3 2" xfId="2754"/>
    <cellStyle name="60% - 强调文字颜色 2 2 3 2 2" xfId="2755"/>
    <cellStyle name="60% - 强调文字颜色 2 2 3 2 2 2" xfId="2756"/>
    <cellStyle name="60% - 强调文字颜色 2 2 3 2 2 2 2" xfId="2757"/>
    <cellStyle name="60% - 强调文字颜色 2 2 3 2 2 2 3" xfId="2758"/>
    <cellStyle name="60% - 强调文字颜色 2 2 3 2 2 2 3 2" xfId="12370"/>
    <cellStyle name="60% - 强调文字颜色 2 2 3 2 3" xfId="2759"/>
    <cellStyle name="60% - 强调文字颜色 2 2 3 2 3 2" xfId="2760"/>
    <cellStyle name="60% - 强调文字颜色 2 2 3 2 3 3" xfId="2761"/>
    <cellStyle name="60% - 强调文字颜色 2 2 3 2 3 3 2" xfId="12371"/>
    <cellStyle name="60% - 强调文字颜色 2 2 3 3" xfId="2762"/>
    <cellStyle name="60% - 强调文字颜色 2 2 3 3 2" xfId="2763"/>
    <cellStyle name="60% - 强调文字颜色 2 2 3 3 2 2" xfId="2764"/>
    <cellStyle name="60% - 强调文字颜色 2 2 3 3 2 3" xfId="2765"/>
    <cellStyle name="60% - 强调文字颜色 2 2 3 3 2 3 2" xfId="12372"/>
    <cellStyle name="60% - 强调文字颜色 2 2 3 4" xfId="2766"/>
    <cellStyle name="60% - 强调文字颜色 2 2 3 4 2" xfId="2767"/>
    <cellStyle name="60% - 强调文字颜色 2 2 3 4 3" xfId="2768"/>
    <cellStyle name="60% - 强调文字颜色 2 2 3 4 3 2" xfId="12373"/>
    <cellStyle name="60% - 强调文字颜色 2 2 3 5" xfId="2769"/>
    <cellStyle name="60% - 强调文字颜色 2 2 3 5 2" xfId="2770"/>
    <cellStyle name="60% - 强调文字颜色 2 2 3 5 3" xfId="2771"/>
    <cellStyle name="60% - 强调文字颜色 2 2 3 5 3 2" xfId="12374"/>
    <cellStyle name="60% - 强调文字颜色 2 2 4" xfId="2772"/>
    <cellStyle name="60% - 强调文字颜色 2 2 4 2" xfId="2773"/>
    <cellStyle name="60% - 强调文字颜色 2 2 4 2 2" xfId="2774"/>
    <cellStyle name="60% - 强调文字颜色 2 2 4 2 2 2" xfId="2775"/>
    <cellStyle name="60% - 强调文字颜色 2 2 4 2 2 3" xfId="2776"/>
    <cellStyle name="60% - 强调文字颜色 2 2 4 2 2 3 2" xfId="12375"/>
    <cellStyle name="60% - 强调文字颜色 2 2 4 3" xfId="2777"/>
    <cellStyle name="60% - 强调文字颜色 2 2 4 3 2" xfId="2778"/>
    <cellStyle name="60% - 强调文字颜色 2 2 4 3 3" xfId="2779"/>
    <cellStyle name="60% - 强调文字颜色 2 2 4 3 3 2" xfId="12376"/>
    <cellStyle name="60% - 强调文字颜色 2 2 5" xfId="2780"/>
    <cellStyle name="60% - 强调文字颜色 2 2 5 2" xfId="2781"/>
    <cellStyle name="60% - 强调文字颜色 2 2 5 2 2" xfId="2782"/>
    <cellStyle name="60% - 强调文字颜色 2 2 5 2 3" xfId="2783"/>
    <cellStyle name="60% - 强调文字颜色 2 2 5 2 3 2" xfId="12377"/>
    <cellStyle name="60% - 强调文字颜色 2 2 6" xfId="2784"/>
    <cellStyle name="60% - 强调文字颜色 2 2 6 2" xfId="2785"/>
    <cellStyle name="60% - 强调文字颜色 2 2 6 3" xfId="2786"/>
    <cellStyle name="60% - 强调文字颜色 2 2 6 3 2" xfId="12378"/>
    <cellStyle name="60% - 强调文字颜色 2 2 7" xfId="2787"/>
    <cellStyle name="60% - 强调文字颜色 2 2 7 2" xfId="2788"/>
    <cellStyle name="60% - 强调文字颜色 2 2 7 3" xfId="2789"/>
    <cellStyle name="60% - 强调文字颜色 2 2 7 3 2" xfId="12379"/>
    <cellStyle name="60% - 强调文字颜色 2 2_2015财政决算公开" xfId="2790"/>
    <cellStyle name="60% - 强调文字颜色 2 3" xfId="2791"/>
    <cellStyle name="60% - 强调文字颜色 2 3 2" xfId="2792"/>
    <cellStyle name="60% - 强调文字颜色 2 3 2 2" xfId="2793"/>
    <cellStyle name="60% - 强调文字颜色 2 3 2 2 2" xfId="2794"/>
    <cellStyle name="60% - 强调文字颜色 2 3 2 2 2 2" xfId="2795"/>
    <cellStyle name="60% - 强调文字颜色 2 3 2 2 2 2 2" xfId="2796"/>
    <cellStyle name="60% - 强调文字颜色 2 3 2 2 2 2 3" xfId="2797"/>
    <cellStyle name="60% - 强调文字颜色 2 3 2 2 2 2 3 2" xfId="12380"/>
    <cellStyle name="60% - 强调文字颜色 2 3 2 2 3" xfId="2798"/>
    <cellStyle name="60% - 强调文字颜色 2 3 2 2 3 2" xfId="2799"/>
    <cellStyle name="60% - 强调文字颜色 2 3 2 2 3 3" xfId="2800"/>
    <cellStyle name="60% - 强调文字颜色 2 3 2 2 3 3 2" xfId="12381"/>
    <cellStyle name="60% - 强调文字颜色 2 3 2 3" xfId="2801"/>
    <cellStyle name="60% - 强调文字颜色 2 3 2 3 2" xfId="2802"/>
    <cellStyle name="60% - 强调文字颜色 2 3 2 3 2 2" xfId="2803"/>
    <cellStyle name="60% - 强调文字颜色 2 3 2 3 2 3" xfId="2804"/>
    <cellStyle name="60% - 强调文字颜色 2 3 2 3 2 3 2" xfId="12382"/>
    <cellStyle name="60% - 强调文字颜色 2 3 2 4" xfId="2805"/>
    <cellStyle name="60% - 强调文字颜色 2 3 2 4 2" xfId="2806"/>
    <cellStyle name="60% - 强调文字颜色 2 3 2 4 3" xfId="2807"/>
    <cellStyle name="60% - 强调文字颜色 2 3 2 4 3 2" xfId="12383"/>
    <cellStyle name="60% - 强调文字颜色 2 3 3" xfId="2808"/>
    <cellStyle name="60% - 强调文字颜色 2 3 3 2" xfId="2809"/>
    <cellStyle name="60% - 强调文字颜色 2 3 3 2 2" xfId="2810"/>
    <cellStyle name="60% - 强调文字颜色 2 3 3 2 2 2" xfId="2811"/>
    <cellStyle name="60% - 强调文字颜色 2 3 3 2 2 3" xfId="2812"/>
    <cellStyle name="60% - 强调文字颜色 2 3 3 2 2 3 2" xfId="12384"/>
    <cellStyle name="60% - 强调文字颜色 2 3 3 3" xfId="2813"/>
    <cellStyle name="60% - 强调文字颜色 2 3 3 3 2" xfId="2814"/>
    <cellStyle name="60% - 强调文字颜色 2 3 3 3 3" xfId="2815"/>
    <cellStyle name="60% - 强调文字颜色 2 3 3 3 3 2" xfId="12385"/>
    <cellStyle name="60% - 强调文字颜色 2 3 4" xfId="2816"/>
    <cellStyle name="60% - 强调文字颜色 2 3 4 2" xfId="2817"/>
    <cellStyle name="60% - 强调文字颜色 2 3 4 2 2" xfId="2818"/>
    <cellStyle name="60% - 强调文字颜色 2 3 4 2 3" xfId="2819"/>
    <cellStyle name="60% - 强调文字颜色 2 3 4 2 3 2" xfId="12386"/>
    <cellStyle name="60% - 强调文字颜色 2 3 5" xfId="2820"/>
    <cellStyle name="60% - 强调文字颜色 2 3 5 2" xfId="2821"/>
    <cellStyle name="60% - 强调文字颜色 2 3 5 3" xfId="2822"/>
    <cellStyle name="60% - 强调文字颜色 2 3 5 3 2" xfId="12387"/>
    <cellStyle name="60% - 强调文字颜色 2 4" xfId="2823"/>
    <cellStyle name="60% - 强调文字颜色 2 4 2" xfId="2824"/>
    <cellStyle name="60% - 强调文字颜色 2 4 2 2" xfId="2825"/>
    <cellStyle name="60% - 强调文字颜色 2 4 2 2 2" xfId="2826"/>
    <cellStyle name="60% - 强调文字颜色 2 4 2 2 2 2" xfId="2827"/>
    <cellStyle name="60% - 强调文字颜色 2 4 2 2 2 3" xfId="2828"/>
    <cellStyle name="60% - 强调文字颜色 2 4 2 2 2 3 2" xfId="12388"/>
    <cellStyle name="60% - 强调文字颜色 2 4 2 3" xfId="2829"/>
    <cellStyle name="60% - 强调文字颜色 2 4 2 3 2" xfId="2830"/>
    <cellStyle name="60% - 强调文字颜色 2 4 2 3 3" xfId="2831"/>
    <cellStyle name="60% - 强调文字颜色 2 4 2 3 3 2" xfId="12389"/>
    <cellStyle name="60% - 强调文字颜色 2 4 3" xfId="2832"/>
    <cellStyle name="60% - 强调文字颜色 2 4 3 2" xfId="2833"/>
    <cellStyle name="60% - 强调文字颜色 2 4 3 2 2" xfId="2834"/>
    <cellStyle name="60% - 强调文字颜色 2 4 3 2 3" xfId="2835"/>
    <cellStyle name="60% - 强调文字颜色 2 4 3 2 3 2" xfId="12390"/>
    <cellStyle name="60% - 强调文字颜色 2 4 4" xfId="2836"/>
    <cellStyle name="60% - 强调文字颜色 2 4 4 2" xfId="2837"/>
    <cellStyle name="60% - 强调文字颜色 2 4 4 3" xfId="2838"/>
    <cellStyle name="60% - 强调文字颜色 2 4 4 3 2" xfId="12391"/>
    <cellStyle name="60% - 强调文字颜色 2 5" xfId="2839"/>
    <cellStyle name="60% - 强调文字颜色 2 5 2" xfId="2840"/>
    <cellStyle name="60% - 强调文字颜色 2 5 2 2" xfId="2841"/>
    <cellStyle name="60% - 强调文字颜色 2 5 2 2 2" xfId="2842"/>
    <cellStyle name="60% - 强调文字颜色 2 5 2 2 2 2" xfId="2843"/>
    <cellStyle name="60% - 强调文字颜色 2 5 2 2 2 3" xfId="2844"/>
    <cellStyle name="60% - 强调文字颜色 2 5 2 2 2 3 2" xfId="12392"/>
    <cellStyle name="60% - 强调文字颜色 2 5 2 3" xfId="2845"/>
    <cellStyle name="60% - 强调文字颜色 2 5 2 3 2" xfId="2846"/>
    <cellStyle name="60% - 强调文字颜色 2 5 2 3 3" xfId="2847"/>
    <cellStyle name="60% - 强调文字颜色 2 5 2 3 3 2" xfId="12393"/>
    <cellStyle name="60% - 强调文字颜色 2 5 3" xfId="2848"/>
    <cellStyle name="60% - 强调文字颜色 2 5 3 2" xfId="2849"/>
    <cellStyle name="60% - 强调文字颜色 2 5 3 2 2" xfId="2850"/>
    <cellStyle name="60% - 强调文字颜色 2 5 3 2 3" xfId="2851"/>
    <cellStyle name="60% - 强调文字颜色 2 5 3 2 3 2" xfId="12394"/>
    <cellStyle name="60% - 强调文字颜色 2 5 4" xfId="2852"/>
    <cellStyle name="60% - 强调文字颜色 2 5 4 2" xfId="2853"/>
    <cellStyle name="60% - 强调文字颜色 2 5 4 3" xfId="2854"/>
    <cellStyle name="60% - 强调文字颜色 2 5 4 3 2" xfId="12395"/>
    <cellStyle name="60% - 强调文字颜色 2 6" xfId="2855"/>
    <cellStyle name="60% - 强调文字颜色 2 6 2" xfId="2856"/>
    <cellStyle name="60% - 强调文字颜色 2 6 2 2" xfId="2857"/>
    <cellStyle name="60% - 强调文字颜色 2 6 2 2 2" xfId="2858"/>
    <cellStyle name="60% - 强调文字颜色 2 6 2 2 3" xfId="2859"/>
    <cellStyle name="60% - 强调文字颜色 2 6 2 2 3 2" xfId="12396"/>
    <cellStyle name="60% - 强调文字颜色 2 6 3" xfId="2860"/>
    <cellStyle name="60% - 强调文字颜色 2 6 3 2" xfId="2861"/>
    <cellStyle name="60% - 强调文字颜色 2 6 3 3" xfId="2862"/>
    <cellStyle name="60% - 强调文字颜色 2 6 3 3 2" xfId="12397"/>
    <cellStyle name="60% - 强调文字颜色 2 7" xfId="2863"/>
    <cellStyle name="60% - 强调文字颜色 2 7 2" xfId="2864"/>
    <cellStyle name="60% - 强调文字颜色 2 7 2 2" xfId="2865"/>
    <cellStyle name="60% - 强调文字颜色 2 7 2 3" xfId="2866"/>
    <cellStyle name="60% - 强调文字颜色 2 7 2 3 2" xfId="12398"/>
    <cellStyle name="60% - 强调文字颜色 2 8" xfId="2867"/>
    <cellStyle name="60% - 强调文字颜色 2 8 2" xfId="2868"/>
    <cellStyle name="60% - 强调文字颜色 2 8 3" xfId="2869"/>
    <cellStyle name="60% - 强调文字颜色 2 8 3 2" xfId="12399"/>
    <cellStyle name="60% - 强调文字颜色 2 9" xfId="2870"/>
    <cellStyle name="60% - 强调文字颜色 2 9 2" xfId="2871"/>
    <cellStyle name="60% - 强调文字颜色 2 9 3" xfId="2872"/>
    <cellStyle name="60% - 强调文字颜色 2 9 3 2" xfId="12400"/>
    <cellStyle name="60% - 强调文字颜色 3 2" xfId="2873"/>
    <cellStyle name="60% - 强调文字颜色 3 2 2" xfId="2874"/>
    <cellStyle name="60% - 强调文字颜色 3 2 2 2" xfId="2875"/>
    <cellStyle name="60% - 强调文字颜色 3 2 2 2 2" xfId="2876"/>
    <cellStyle name="60% - 强调文字颜色 3 2 2 2 2 2" xfId="2877"/>
    <cellStyle name="60% - 强调文字颜色 3 2 2 2 2 2 2" xfId="2878"/>
    <cellStyle name="60% - 强调文字颜色 3 2 2 2 2 2 3" xfId="2879"/>
    <cellStyle name="60% - 强调文字颜色 3 2 2 2 2 2 3 2" xfId="12401"/>
    <cellStyle name="60% - 强调文字颜色 3 2 2 2 3" xfId="2880"/>
    <cellStyle name="60% - 强调文字颜色 3 2 2 2 3 2" xfId="2881"/>
    <cellStyle name="60% - 强调文字颜色 3 2 2 2 3 3" xfId="2882"/>
    <cellStyle name="60% - 强调文字颜色 3 2 2 2 3 3 2" xfId="12402"/>
    <cellStyle name="60% - 强调文字颜色 3 2 2 3" xfId="2883"/>
    <cellStyle name="60% - 强调文字颜色 3 2 2 3 2" xfId="2884"/>
    <cellStyle name="60% - 强调文字颜色 3 2 2 3 2 2" xfId="2885"/>
    <cellStyle name="60% - 强调文字颜色 3 2 2 3 2 3" xfId="2886"/>
    <cellStyle name="60% - 强调文字颜色 3 2 2 3 2 3 2" xfId="12403"/>
    <cellStyle name="60% - 强调文字颜色 3 2 2 4" xfId="2887"/>
    <cellStyle name="60% - 强调文字颜色 3 2 2 4 2" xfId="2888"/>
    <cellStyle name="60% - 强调文字颜色 3 2 2 4 3" xfId="2889"/>
    <cellStyle name="60% - 强调文字颜色 3 2 2 4 3 2" xfId="12404"/>
    <cellStyle name="60% - 强调文字颜色 3 2 3" xfId="2890"/>
    <cellStyle name="60% - 强调文字颜色 3 2 3 2" xfId="2891"/>
    <cellStyle name="60% - 强调文字颜色 3 2 3 2 2" xfId="2892"/>
    <cellStyle name="60% - 强调文字颜色 3 2 3 2 2 2" xfId="2893"/>
    <cellStyle name="60% - 强调文字颜色 3 2 3 2 2 2 2" xfId="2894"/>
    <cellStyle name="60% - 强调文字颜色 3 2 3 2 2 2 3" xfId="2895"/>
    <cellStyle name="60% - 强调文字颜色 3 2 3 2 2 2 3 2" xfId="12405"/>
    <cellStyle name="60% - 强调文字颜色 3 2 3 2 3" xfId="2896"/>
    <cellStyle name="60% - 强调文字颜色 3 2 3 2 3 2" xfId="2897"/>
    <cellStyle name="60% - 强调文字颜色 3 2 3 2 3 3" xfId="2898"/>
    <cellStyle name="60% - 强调文字颜色 3 2 3 2 3 3 2" xfId="12406"/>
    <cellStyle name="60% - 强调文字颜色 3 2 3 3" xfId="2899"/>
    <cellStyle name="60% - 强调文字颜色 3 2 3 3 2" xfId="2900"/>
    <cellStyle name="60% - 强调文字颜色 3 2 3 3 2 2" xfId="2901"/>
    <cellStyle name="60% - 强调文字颜色 3 2 3 3 2 3" xfId="2902"/>
    <cellStyle name="60% - 强调文字颜色 3 2 3 3 2 3 2" xfId="12407"/>
    <cellStyle name="60% - 强调文字颜色 3 2 3 4" xfId="2903"/>
    <cellStyle name="60% - 强调文字颜色 3 2 3 4 2" xfId="2904"/>
    <cellStyle name="60% - 强调文字颜色 3 2 3 4 3" xfId="2905"/>
    <cellStyle name="60% - 强调文字颜色 3 2 3 4 3 2" xfId="12408"/>
    <cellStyle name="60% - 强调文字颜色 3 2 3 5" xfId="2906"/>
    <cellStyle name="60% - 强调文字颜色 3 2 3 5 2" xfId="2907"/>
    <cellStyle name="60% - 强调文字颜色 3 2 3 5 3" xfId="2908"/>
    <cellStyle name="60% - 强调文字颜色 3 2 3 5 3 2" xfId="12409"/>
    <cellStyle name="60% - 强调文字颜色 3 2 4" xfId="2909"/>
    <cellStyle name="60% - 强调文字颜色 3 2 4 2" xfId="2910"/>
    <cellStyle name="60% - 强调文字颜色 3 2 4 2 2" xfId="2911"/>
    <cellStyle name="60% - 强调文字颜色 3 2 4 2 2 2" xfId="2912"/>
    <cellStyle name="60% - 强调文字颜色 3 2 4 2 2 3" xfId="2913"/>
    <cellStyle name="60% - 强调文字颜色 3 2 4 2 2 3 2" xfId="12410"/>
    <cellStyle name="60% - 强调文字颜色 3 2 4 3" xfId="2914"/>
    <cellStyle name="60% - 强调文字颜色 3 2 4 3 2" xfId="2915"/>
    <cellStyle name="60% - 强调文字颜色 3 2 4 3 3" xfId="2916"/>
    <cellStyle name="60% - 强调文字颜色 3 2 4 3 3 2" xfId="12411"/>
    <cellStyle name="60% - 强调文字颜色 3 2 5" xfId="2917"/>
    <cellStyle name="60% - 强调文字颜色 3 2 5 2" xfId="2918"/>
    <cellStyle name="60% - 强调文字颜色 3 2 5 2 2" xfId="2919"/>
    <cellStyle name="60% - 强调文字颜色 3 2 5 2 3" xfId="2920"/>
    <cellStyle name="60% - 强调文字颜色 3 2 5 2 3 2" xfId="12412"/>
    <cellStyle name="60% - 强调文字颜色 3 2 6" xfId="2921"/>
    <cellStyle name="60% - 强调文字颜色 3 2 6 2" xfId="2922"/>
    <cellStyle name="60% - 强调文字颜色 3 2 6 3" xfId="2923"/>
    <cellStyle name="60% - 强调文字颜色 3 2 6 3 2" xfId="12413"/>
    <cellStyle name="60% - 强调文字颜色 3 2 7" xfId="2924"/>
    <cellStyle name="60% - 强调文字颜色 3 2 7 2" xfId="2925"/>
    <cellStyle name="60% - 强调文字颜色 3 2 7 3" xfId="2926"/>
    <cellStyle name="60% - 强调文字颜色 3 2 7 3 2" xfId="12414"/>
    <cellStyle name="60% - 强调文字颜色 3 2_2015财政决算公开" xfId="2927"/>
    <cellStyle name="60% - 强调文字颜色 3 3" xfId="2928"/>
    <cellStyle name="60% - 强调文字颜色 3 3 2" xfId="2929"/>
    <cellStyle name="60% - 强调文字颜色 3 3 2 2" xfId="2930"/>
    <cellStyle name="60% - 强调文字颜色 3 3 2 2 2" xfId="2931"/>
    <cellStyle name="60% - 强调文字颜色 3 3 2 2 2 2" xfId="2932"/>
    <cellStyle name="60% - 强调文字颜色 3 3 2 2 2 2 2" xfId="2933"/>
    <cellStyle name="60% - 强调文字颜色 3 3 2 2 2 2 3" xfId="2934"/>
    <cellStyle name="60% - 强调文字颜色 3 3 2 2 2 2 3 2" xfId="12415"/>
    <cellStyle name="60% - 强调文字颜色 3 3 2 2 3" xfId="2935"/>
    <cellStyle name="60% - 强调文字颜色 3 3 2 2 3 2" xfId="2936"/>
    <cellStyle name="60% - 强调文字颜色 3 3 2 2 3 3" xfId="2937"/>
    <cellStyle name="60% - 强调文字颜色 3 3 2 2 3 3 2" xfId="12416"/>
    <cellStyle name="60% - 强调文字颜色 3 3 2 3" xfId="2938"/>
    <cellStyle name="60% - 强调文字颜色 3 3 2 3 2" xfId="2939"/>
    <cellStyle name="60% - 强调文字颜色 3 3 2 3 2 2" xfId="2940"/>
    <cellStyle name="60% - 强调文字颜色 3 3 2 3 2 3" xfId="2941"/>
    <cellStyle name="60% - 强调文字颜色 3 3 2 3 2 3 2" xfId="12417"/>
    <cellStyle name="60% - 强调文字颜色 3 3 2 4" xfId="2942"/>
    <cellStyle name="60% - 强调文字颜色 3 3 2 4 2" xfId="2943"/>
    <cellStyle name="60% - 强调文字颜色 3 3 2 4 3" xfId="2944"/>
    <cellStyle name="60% - 强调文字颜色 3 3 2 4 3 2" xfId="12418"/>
    <cellStyle name="60% - 强调文字颜色 3 3 3" xfId="2945"/>
    <cellStyle name="60% - 强调文字颜色 3 3 3 2" xfId="2946"/>
    <cellStyle name="60% - 强调文字颜色 3 3 3 2 2" xfId="2947"/>
    <cellStyle name="60% - 强调文字颜色 3 3 3 2 2 2" xfId="2948"/>
    <cellStyle name="60% - 强调文字颜色 3 3 3 2 2 3" xfId="2949"/>
    <cellStyle name="60% - 强调文字颜色 3 3 3 2 2 3 2" xfId="12419"/>
    <cellStyle name="60% - 强调文字颜色 3 3 3 3" xfId="2950"/>
    <cellStyle name="60% - 强调文字颜色 3 3 3 3 2" xfId="2951"/>
    <cellStyle name="60% - 强调文字颜色 3 3 3 3 3" xfId="2952"/>
    <cellStyle name="60% - 强调文字颜色 3 3 3 3 3 2" xfId="12420"/>
    <cellStyle name="60% - 强调文字颜色 3 3 4" xfId="2953"/>
    <cellStyle name="60% - 强调文字颜色 3 3 4 2" xfId="2954"/>
    <cellStyle name="60% - 强调文字颜色 3 3 4 2 2" xfId="2955"/>
    <cellStyle name="60% - 强调文字颜色 3 3 4 2 3" xfId="2956"/>
    <cellStyle name="60% - 强调文字颜色 3 3 4 2 3 2" xfId="12421"/>
    <cellStyle name="60% - 强调文字颜色 3 3 5" xfId="2957"/>
    <cellStyle name="60% - 强调文字颜色 3 3 5 2" xfId="2958"/>
    <cellStyle name="60% - 强调文字颜色 3 3 5 3" xfId="2959"/>
    <cellStyle name="60% - 强调文字颜色 3 3 5 3 2" xfId="12422"/>
    <cellStyle name="60% - 强调文字颜色 3 4" xfId="2960"/>
    <cellStyle name="60% - 强调文字颜色 3 4 2" xfId="2961"/>
    <cellStyle name="60% - 强调文字颜色 3 4 2 2" xfId="2962"/>
    <cellStyle name="60% - 强调文字颜色 3 4 2 2 2" xfId="2963"/>
    <cellStyle name="60% - 强调文字颜色 3 4 2 2 2 2" xfId="2964"/>
    <cellStyle name="60% - 强调文字颜色 3 4 2 2 2 3" xfId="2965"/>
    <cellStyle name="60% - 强调文字颜色 3 4 2 2 2 3 2" xfId="12423"/>
    <cellStyle name="60% - 强调文字颜色 3 4 2 3" xfId="2966"/>
    <cellStyle name="60% - 强调文字颜色 3 4 2 3 2" xfId="2967"/>
    <cellStyle name="60% - 强调文字颜色 3 4 2 3 3" xfId="2968"/>
    <cellStyle name="60% - 强调文字颜色 3 4 2 3 3 2" xfId="12424"/>
    <cellStyle name="60% - 强调文字颜色 3 4 3" xfId="2969"/>
    <cellStyle name="60% - 强调文字颜色 3 4 3 2" xfId="2970"/>
    <cellStyle name="60% - 强调文字颜色 3 4 3 2 2" xfId="2971"/>
    <cellStyle name="60% - 强调文字颜色 3 4 3 2 3" xfId="2972"/>
    <cellStyle name="60% - 强调文字颜色 3 4 3 2 3 2" xfId="12425"/>
    <cellStyle name="60% - 强调文字颜色 3 4 4" xfId="2973"/>
    <cellStyle name="60% - 强调文字颜色 3 4 4 2" xfId="2974"/>
    <cellStyle name="60% - 强调文字颜色 3 4 4 3" xfId="2975"/>
    <cellStyle name="60% - 强调文字颜色 3 4 4 3 2" xfId="12426"/>
    <cellStyle name="60% - 强调文字颜色 3 5" xfId="2976"/>
    <cellStyle name="60% - 强调文字颜色 3 5 2" xfId="2977"/>
    <cellStyle name="60% - 强调文字颜色 3 5 2 2" xfId="2978"/>
    <cellStyle name="60% - 强调文字颜色 3 5 2 2 2" xfId="2979"/>
    <cellStyle name="60% - 强调文字颜色 3 5 2 2 2 2" xfId="2980"/>
    <cellStyle name="60% - 强调文字颜色 3 5 2 2 2 3" xfId="2981"/>
    <cellStyle name="60% - 强调文字颜色 3 5 2 2 2 3 2" xfId="12427"/>
    <cellStyle name="60% - 强调文字颜色 3 5 2 3" xfId="2982"/>
    <cellStyle name="60% - 强调文字颜色 3 5 2 3 2" xfId="2983"/>
    <cellStyle name="60% - 强调文字颜色 3 5 2 3 3" xfId="2984"/>
    <cellStyle name="60% - 强调文字颜色 3 5 2 3 3 2" xfId="12428"/>
    <cellStyle name="60% - 强调文字颜色 3 5 3" xfId="2985"/>
    <cellStyle name="60% - 强调文字颜色 3 5 3 2" xfId="2986"/>
    <cellStyle name="60% - 强调文字颜色 3 5 3 2 2" xfId="2987"/>
    <cellStyle name="60% - 强调文字颜色 3 5 3 2 3" xfId="2988"/>
    <cellStyle name="60% - 强调文字颜色 3 5 3 2 3 2" xfId="12429"/>
    <cellStyle name="60% - 强调文字颜色 3 5 4" xfId="2989"/>
    <cellStyle name="60% - 强调文字颜色 3 5 4 2" xfId="2990"/>
    <cellStyle name="60% - 强调文字颜色 3 5 4 3" xfId="2991"/>
    <cellStyle name="60% - 强调文字颜色 3 5 4 3 2" xfId="12430"/>
    <cellStyle name="60% - 强调文字颜色 3 6" xfId="2992"/>
    <cellStyle name="60% - 强调文字颜色 3 6 2" xfId="2993"/>
    <cellStyle name="60% - 强调文字颜色 3 6 2 2" xfId="2994"/>
    <cellStyle name="60% - 强调文字颜色 3 6 2 2 2" xfId="2995"/>
    <cellStyle name="60% - 强调文字颜色 3 6 2 2 3" xfId="2996"/>
    <cellStyle name="60% - 强调文字颜色 3 6 2 2 3 2" xfId="12431"/>
    <cellStyle name="60% - 强调文字颜色 3 6 3" xfId="2997"/>
    <cellStyle name="60% - 强调文字颜色 3 6 3 2" xfId="2998"/>
    <cellStyle name="60% - 强调文字颜色 3 6 3 3" xfId="2999"/>
    <cellStyle name="60% - 强调文字颜色 3 6 3 3 2" xfId="12432"/>
    <cellStyle name="60% - 强调文字颜色 3 7" xfId="3000"/>
    <cellStyle name="60% - 强调文字颜色 3 7 2" xfId="3001"/>
    <cellStyle name="60% - 强调文字颜色 3 7 2 2" xfId="3002"/>
    <cellStyle name="60% - 强调文字颜色 3 7 2 3" xfId="3003"/>
    <cellStyle name="60% - 强调文字颜色 3 7 2 3 2" xfId="12433"/>
    <cellStyle name="60% - 强调文字颜色 3 8" xfId="3004"/>
    <cellStyle name="60% - 强调文字颜色 3 8 2" xfId="3005"/>
    <cellStyle name="60% - 强调文字颜色 3 8 3" xfId="3006"/>
    <cellStyle name="60% - 强调文字颜色 3 8 3 2" xfId="12434"/>
    <cellStyle name="60% - 强调文字颜色 3 9" xfId="3007"/>
    <cellStyle name="60% - 强调文字颜色 3 9 2" xfId="3008"/>
    <cellStyle name="60% - 强调文字颜色 3 9 3" xfId="3009"/>
    <cellStyle name="60% - 强调文字颜色 3 9 3 2" xfId="12435"/>
    <cellStyle name="60% - 强调文字颜色 4 2" xfId="3010"/>
    <cellStyle name="60% - 强调文字颜色 4 2 2" xfId="3011"/>
    <cellStyle name="60% - 强调文字颜色 4 2 2 2" xfId="3012"/>
    <cellStyle name="60% - 强调文字颜色 4 2 2 2 2" xfId="3013"/>
    <cellStyle name="60% - 强调文字颜色 4 2 2 2 2 2" xfId="3014"/>
    <cellStyle name="60% - 强调文字颜色 4 2 2 2 2 2 2" xfId="3015"/>
    <cellStyle name="60% - 强调文字颜色 4 2 2 2 2 2 3" xfId="3016"/>
    <cellStyle name="60% - 强调文字颜色 4 2 2 2 2 2 3 2" xfId="12436"/>
    <cellStyle name="60% - 强调文字颜色 4 2 2 2 3" xfId="3017"/>
    <cellStyle name="60% - 强调文字颜色 4 2 2 2 3 2" xfId="3018"/>
    <cellStyle name="60% - 强调文字颜色 4 2 2 2 3 3" xfId="3019"/>
    <cellStyle name="60% - 强调文字颜色 4 2 2 2 3 3 2" xfId="12437"/>
    <cellStyle name="60% - 强调文字颜色 4 2 2 3" xfId="3020"/>
    <cellStyle name="60% - 强调文字颜色 4 2 2 3 2" xfId="3021"/>
    <cellStyle name="60% - 强调文字颜色 4 2 2 3 2 2" xfId="3022"/>
    <cellStyle name="60% - 强调文字颜色 4 2 2 3 2 3" xfId="3023"/>
    <cellStyle name="60% - 强调文字颜色 4 2 2 3 2 3 2" xfId="12438"/>
    <cellStyle name="60% - 强调文字颜色 4 2 2 4" xfId="3024"/>
    <cellStyle name="60% - 强调文字颜色 4 2 2 4 2" xfId="3025"/>
    <cellStyle name="60% - 强调文字颜色 4 2 2 4 3" xfId="3026"/>
    <cellStyle name="60% - 强调文字颜色 4 2 2 4 3 2" xfId="12439"/>
    <cellStyle name="60% - 强调文字颜色 4 2 3" xfId="3027"/>
    <cellStyle name="60% - 强调文字颜色 4 2 3 2" xfId="3028"/>
    <cellStyle name="60% - 强调文字颜色 4 2 3 2 2" xfId="3029"/>
    <cellStyle name="60% - 强调文字颜色 4 2 3 2 2 2" xfId="3030"/>
    <cellStyle name="60% - 强调文字颜色 4 2 3 2 2 2 2" xfId="3031"/>
    <cellStyle name="60% - 强调文字颜色 4 2 3 2 2 2 3" xfId="3032"/>
    <cellStyle name="60% - 强调文字颜色 4 2 3 2 2 2 3 2" xfId="12440"/>
    <cellStyle name="60% - 强调文字颜色 4 2 3 2 3" xfId="3033"/>
    <cellStyle name="60% - 强调文字颜色 4 2 3 2 3 2" xfId="3034"/>
    <cellStyle name="60% - 强调文字颜色 4 2 3 2 3 3" xfId="3035"/>
    <cellStyle name="60% - 强调文字颜色 4 2 3 2 3 3 2" xfId="12441"/>
    <cellStyle name="60% - 强调文字颜色 4 2 3 3" xfId="3036"/>
    <cellStyle name="60% - 强调文字颜色 4 2 3 3 2" xfId="3037"/>
    <cellStyle name="60% - 强调文字颜色 4 2 3 3 2 2" xfId="3038"/>
    <cellStyle name="60% - 强调文字颜色 4 2 3 3 2 3" xfId="3039"/>
    <cellStyle name="60% - 强调文字颜色 4 2 3 3 2 3 2" xfId="12442"/>
    <cellStyle name="60% - 强调文字颜色 4 2 3 4" xfId="3040"/>
    <cellStyle name="60% - 强调文字颜色 4 2 3 4 2" xfId="3041"/>
    <cellStyle name="60% - 强调文字颜色 4 2 3 4 3" xfId="3042"/>
    <cellStyle name="60% - 强调文字颜色 4 2 3 4 3 2" xfId="12443"/>
    <cellStyle name="60% - 强调文字颜色 4 2 3 5" xfId="3043"/>
    <cellStyle name="60% - 强调文字颜色 4 2 3 5 2" xfId="3044"/>
    <cellStyle name="60% - 强调文字颜色 4 2 3 5 3" xfId="3045"/>
    <cellStyle name="60% - 强调文字颜色 4 2 3 5 3 2" xfId="12444"/>
    <cellStyle name="60% - 强调文字颜色 4 2 4" xfId="3046"/>
    <cellStyle name="60% - 强调文字颜色 4 2 4 2" xfId="3047"/>
    <cellStyle name="60% - 强调文字颜色 4 2 4 2 2" xfId="3048"/>
    <cellStyle name="60% - 强调文字颜色 4 2 4 2 2 2" xfId="3049"/>
    <cellStyle name="60% - 强调文字颜色 4 2 4 2 2 3" xfId="3050"/>
    <cellStyle name="60% - 强调文字颜色 4 2 4 2 2 3 2" xfId="12445"/>
    <cellStyle name="60% - 强调文字颜色 4 2 4 3" xfId="3051"/>
    <cellStyle name="60% - 强调文字颜色 4 2 4 3 2" xfId="3052"/>
    <cellStyle name="60% - 强调文字颜色 4 2 4 3 3" xfId="3053"/>
    <cellStyle name="60% - 强调文字颜色 4 2 4 3 3 2" xfId="12446"/>
    <cellStyle name="60% - 强调文字颜色 4 2 5" xfId="3054"/>
    <cellStyle name="60% - 强调文字颜色 4 2 5 2" xfId="3055"/>
    <cellStyle name="60% - 强调文字颜色 4 2 5 2 2" xfId="3056"/>
    <cellStyle name="60% - 强调文字颜色 4 2 5 2 3" xfId="3057"/>
    <cellStyle name="60% - 强调文字颜色 4 2 5 2 3 2" xfId="12447"/>
    <cellStyle name="60% - 强调文字颜色 4 2 6" xfId="3058"/>
    <cellStyle name="60% - 强调文字颜色 4 2 6 2" xfId="3059"/>
    <cellStyle name="60% - 强调文字颜色 4 2 6 3" xfId="3060"/>
    <cellStyle name="60% - 强调文字颜色 4 2 6 3 2" xfId="12448"/>
    <cellStyle name="60% - 强调文字颜色 4 2 7" xfId="3061"/>
    <cellStyle name="60% - 强调文字颜色 4 2 7 2" xfId="3062"/>
    <cellStyle name="60% - 强调文字颜色 4 2 7 3" xfId="3063"/>
    <cellStyle name="60% - 强调文字颜色 4 2 7 3 2" xfId="12449"/>
    <cellStyle name="60% - 强调文字颜色 4 2_2015财政决算公开" xfId="3064"/>
    <cellStyle name="60% - 强调文字颜色 4 3" xfId="3065"/>
    <cellStyle name="60% - 强调文字颜色 4 3 2" xfId="3066"/>
    <cellStyle name="60% - 强调文字颜色 4 3 2 2" xfId="3067"/>
    <cellStyle name="60% - 强调文字颜色 4 3 2 2 2" xfId="3068"/>
    <cellStyle name="60% - 强调文字颜色 4 3 2 2 2 2" xfId="3069"/>
    <cellStyle name="60% - 强调文字颜色 4 3 2 2 2 2 2" xfId="3070"/>
    <cellStyle name="60% - 强调文字颜色 4 3 2 2 2 2 3" xfId="3071"/>
    <cellStyle name="60% - 强调文字颜色 4 3 2 2 2 2 3 2" xfId="12450"/>
    <cellStyle name="60% - 强调文字颜色 4 3 2 2 3" xfId="3072"/>
    <cellStyle name="60% - 强调文字颜色 4 3 2 2 3 2" xfId="3073"/>
    <cellStyle name="60% - 强调文字颜色 4 3 2 2 3 3" xfId="3074"/>
    <cellStyle name="60% - 强调文字颜色 4 3 2 2 3 3 2" xfId="12451"/>
    <cellStyle name="60% - 强调文字颜色 4 3 2 3" xfId="3075"/>
    <cellStyle name="60% - 强调文字颜色 4 3 2 3 2" xfId="3076"/>
    <cellStyle name="60% - 强调文字颜色 4 3 2 3 2 2" xfId="3077"/>
    <cellStyle name="60% - 强调文字颜色 4 3 2 3 2 3" xfId="3078"/>
    <cellStyle name="60% - 强调文字颜色 4 3 2 3 2 3 2" xfId="12452"/>
    <cellStyle name="60% - 强调文字颜色 4 3 2 4" xfId="3079"/>
    <cellStyle name="60% - 强调文字颜色 4 3 2 4 2" xfId="3080"/>
    <cellStyle name="60% - 强调文字颜色 4 3 2 4 3" xfId="3081"/>
    <cellStyle name="60% - 强调文字颜色 4 3 2 4 3 2" xfId="12453"/>
    <cellStyle name="60% - 强调文字颜色 4 3 3" xfId="3082"/>
    <cellStyle name="60% - 强调文字颜色 4 3 3 2" xfId="3083"/>
    <cellStyle name="60% - 强调文字颜色 4 3 3 2 2" xfId="3084"/>
    <cellStyle name="60% - 强调文字颜色 4 3 3 2 2 2" xfId="3085"/>
    <cellStyle name="60% - 强调文字颜色 4 3 3 2 2 3" xfId="3086"/>
    <cellStyle name="60% - 强调文字颜色 4 3 3 2 2 3 2" xfId="12454"/>
    <cellStyle name="60% - 强调文字颜色 4 3 3 3" xfId="3087"/>
    <cellStyle name="60% - 强调文字颜色 4 3 3 3 2" xfId="3088"/>
    <cellStyle name="60% - 强调文字颜色 4 3 3 3 3" xfId="3089"/>
    <cellStyle name="60% - 强调文字颜色 4 3 3 3 3 2" xfId="12455"/>
    <cellStyle name="60% - 强调文字颜色 4 3 4" xfId="3090"/>
    <cellStyle name="60% - 强调文字颜色 4 3 4 2" xfId="3091"/>
    <cellStyle name="60% - 强调文字颜色 4 3 4 2 2" xfId="3092"/>
    <cellStyle name="60% - 强调文字颜色 4 3 4 2 3" xfId="3093"/>
    <cellStyle name="60% - 强调文字颜色 4 3 4 2 3 2" xfId="12456"/>
    <cellStyle name="60% - 强调文字颜色 4 3 5" xfId="3094"/>
    <cellStyle name="60% - 强调文字颜色 4 3 5 2" xfId="3095"/>
    <cellStyle name="60% - 强调文字颜色 4 3 5 3" xfId="3096"/>
    <cellStyle name="60% - 强调文字颜色 4 3 5 3 2" xfId="12457"/>
    <cellStyle name="60% - 强调文字颜色 4 4" xfId="3097"/>
    <cellStyle name="60% - 强调文字颜色 4 4 2" xfId="3098"/>
    <cellStyle name="60% - 强调文字颜色 4 4 2 2" xfId="3099"/>
    <cellStyle name="60% - 强调文字颜色 4 4 2 2 2" xfId="3100"/>
    <cellStyle name="60% - 强调文字颜色 4 4 2 2 2 2" xfId="3101"/>
    <cellStyle name="60% - 强调文字颜色 4 4 2 2 2 3" xfId="3102"/>
    <cellStyle name="60% - 强调文字颜色 4 4 2 2 2 3 2" xfId="12458"/>
    <cellStyle name="60% - 强调文字颜色 4 4 2 3" xfId="3103"/>
    <cellStyle name="60% - 强调文字颜色 4 4 2 3 2" xfId="3104"/>
    <cellStyle name="60% - 强调文字颜色 4 4 2 3 3" xfId="3105"/>
    <cellStyle name="60% - 强调文字颜色 4 4 2 3 3 2" xfId="12459"/>
    <cellStyle name="60% - 强调文字颜色 4 4 3" xfId="3106"/>
    <cellStyle name="60% - 强调文字颜色 4 4 3 2" xfId="3107"/>
    <cellStyle name="60% - 强调文字颜色 4 4 3 2 2" xfId="3108"/>
    <cellStyle name="60% - 强调文字颜色 4 4 3 2 3" xfId="3109"/>
    <cellStyle name="60% - 强调文字颜色 4 4 3 2 3 2" xfId="12460"/>
    <cellStyle name="60% - 强调文字颜色 4 4 4" xfId="3110"/>
    <cellStyle name="60% - 强调文字颜色 4 4 4 2" xfId="3111"/>
    <cellStyle name="60% - 强调文字颜色 4 4 4 3" xfId="3112"/>
    <cellStyle name="60% - 强调文字颜色 4 4 4 3 2" xfId="12461"/>
    <cellStyle name="60% - 强调文字颜色 4 5" xfId="3113"/>
    <cellStyle name="60% - 强调文字颜色 4 5 2" xfId="3114"/>
    <cellStyle name="60% - 强调文字颜色 4 5 2 2" xfId="3115"/>
    <cellStyle name="60% - 强调文字颜色 4 5 2 2 2" xfId="3116"/>
    <cellStyle name="60% - 强调文字颜色 4 5 2 2 2 2" xfId="3117"/>
    <cellStyle name="60% - 强调文字颜色 4 5 2 2 2 3" xfId="3118"/>
    <cellStyle name="60% - 强调文字颜色 4 5 2 2 2 3 2" xfId="12462"/>
    <cellStyle name="60% - 强调文字颜色 4 5 2 3" xfId="3119"/>
    <cellStyle name="60% - 强调文字颜色 4 5 2 3 2" xfId="3120"/>
    <cellStyle name="60% - 强调文字颜色 4 5 2 3 3" xfId="3121"/>
    <cellStyle name="60% - 强调文字颜色 4 5 2 3 3 2" xfId="12463"/>
    <cellStyle name="60% - 强调文字颜色 4 5 3" xfId="3122"/>
    <cellStyle name="60% - 强调文字颜色 4 5 3 2" xfId="3123"/>
    <cellStyle name="60% - 强调文字颜色 4 5 3 2 2" xfId="3124"/>
    <cellStyle name="60% - 强调文字颜色 4 5 3 2 3" xfId="3125"/>
    <cellStyle name="60% - 强调文字颜色 4 5 3 2 3 2" xfId="12464"/>
    <cellStyle name="60% - 强调文字颜色 4 5 4" xfId="3126"/>
    <cellStyle name="60% - 强调文字颜色 4 5 4 2" xfId="3127"/>
    <cellStyle name="60% - 强调文字颜色 4 5 4 3" xfId="3128"/>
    <cellStyle name="60% - 强调文字颜色 4 5 4 3 2" xfId="12465"/>
    <cellStyle name="60% - 强调文字颜色 4 6" xfId="3129"/>
    <cellStyle name="60% - 强调文字颜色 4 6 2" xfId="3130"/>
    <cellStyle name="60% - 强调文字颜色 4 6 2 2" xfId="3131"/>
    <cellStyle name="60% - 强调文字颜色 4 6 2 2 2" xfId="3132"/>
    <cellStyle name="60% - 强调文字颜色 4 6 2 2 3" xfId="3133"/>
    <cellStyle name="60% - 强调文字颜色 4 6 2 2 3 2" xfId="12466"/>
    <cellStyle name="60% - 强调文字颜色 4 6 3" xfId="3134"/>
    <cellStyle name="60% - 强调文字颜色 4 6 3 2" xfId="3135"/>
    <cellStyle name="60% - 强调文字颜色 4 6 3 3" xfId="3136"/>
    <cellStyle name="60% - 强调文字颜色 4 6 3 3 2" xfId="12467"/>
    <cellStyle name="60% - 强调文字颜色 4 7" xfId="3137"/>
    <cellStyle name="60% - 强调文字颜色 4 7 2" xfId="3138"/>
    <cellStyle name="60% - 强调文字颜色 4 7 2 2" xfId="3139"/>
    <cellStyle name="60% - 强调文字颜色 4 7 2 3" xfId="3140"/>
    <cellStyle name="60% - 强调文字颜色 4 7 2 3 2" xfId="12468"/>
    <cellStyle name="60% - 强调文字颜色 4 8" xfId="3141"/>
    <cellStyle name="60% - 强调文字颜色 4 8 2" xfId="3142"/>
    <cellStyle name="60% - 强调文字颜色 4 8 3" xfId="3143"/>
    <cellStyle name="60% - 强调文字颜色 4 8 3 2" xfId="12469"/>
    <cellStyle name="60% - 强调文字颜色 4 9" xfId="3144"/>
    <cellStyle name="60% - 强调文字颜色 4 9 2" xfId="3145"/>
    <cellStyle name="60% - 强调文字颜色 4 9 3" xfId="3146"/>
    <cellStyle name="60% - 强调文字颜色 4 9 3 2" xfId="12470"/>
    <cellStyle name="60% - 强调文字颜色 5 2" xfId="3147"/>
    <cellStyle name="60% - 强调文字颜色 5 2 2" xfId="3148"/>
    <cellStyle name="60% - 强调文字颜色 5 2 2 2" xfId="3149"/>
    <cellStyle name="60% - 强调文字颜色 5 2 2 2 2" xfId="3150"/>
    <cellStyle name="60% - 强调文字颜色 5 2 2 2 2 2" xfId="3151"/>
    <cellStyle name="60% - 强调文字颜色 5 2 2 2 2 2 2" xfId="3152"/>
    <cellStyle name="60% - 强调文字颜色 5 2 2 2 2 2 3" xfId="3153"/>
    <cellStyle name="60% - 强调文字颜色 5 2 2 2 2 2 3 2" xfId="12471"/>
    <cellStyle name="60% - 强调文字颜色 5 2 2 2 3" xfId="3154"/>
    <cellStyle name="60% - 强调文字颜色 5 2 2 2 3 2" xfId="3155"/>
    <cellStyle name="60% - 强调文字颜色 5 2 2 2 3 3" xfId="3156"/>
    <cellStyle name="60% - 强调文字颜色 5 2 2 2 3 3 2" xfId="12472"/>
    <cellStyle name="60% - 强调文字颜色 5 2 2 3" xfId="3157"/>
    <cellStyle name="60% - 强调文字颜色 5 2 2 3 2" xfId="3158"/>
    <cellStyle name="60% - 强调文字颜色 5 2 2 3 2 2" xfId="3159"/>
    <cellStyle name="60% - 强调文字颜色 5 2 2 3 2 3" xfId="3160"/>
    <cellStyle name="60% - 强调文字颜色 5 2 2 3 2 3 2" xfId="12473"/>
    <cellStyle name="60% - 强调文字颜色 5 2 2 4" xfId="3161"/>
    <cellStyle name="60% - 强调文字颜色 5 2 2 4 2" xfId="3162"/>
    <cellStyle name="60% - 强调文字颜色 5 2 2 4 3" xfId="3163"/>
    <cellStyle name="60% - 强调文字颜色 5 2 2 4 3 2" xfId="12474"/>
    <cellStyle name="60% - 强调文字颜色 5 2 3" xfId="3164"/>
    <cellStyle name="60% - 强调文字颜色 5 2 3 2" xfId="3165"/>
    <cellStyle name="60% - 强调文字颜色 5 2 3 2 2" xfId="3166"/>
    <cellStyle name="60% - 强调文字颜色 5 2 3 2 2 2" xfId="3167"/>
    <cellStyle name="60% - 强调文字颜色 5 2 3 2 2 2 2" xfId="3168"/>
    <cellStyle name="60% - 强调文字颜色 5 2 3 2 2 2 3" xfId="3169"/>
    <cellStyle name="60% - 强调文字颜色 5 2 3 2 2 2 3 2" xfId="12475"/>
    <cellStyle name="60% - 强调文字颜色 5 2 3 2 3" xfId="3170"/>
    <cellStyle name="60% - 强调文字颜色 5 2 3 2 3 2" xfId="3171"/>
    <cellStyle name="60% - 强调文字颜色 5 2 3 2 3 3" xfId="3172"/>
    <cellStyle name="60% - 强调文字颜色 5 2 3 2 3 3 2" xfId="12476"/>
    <cellStyle name="60% - 强调文字颜色 5 2 3 3" xfId="3173"/>
    <cellStyle name="60% - 强调文字颜色 5 2 3 3 2" xfId="3174"/>
    <cellStyle name="60% - 强调文字颜色 5 2 3 3 2 2" xfId="3175"/>
    <cellStyle name="60% - 强调文字颜色 5 2 3 3 2 3" xfId="3176"/>
    <cellStyle name="60% - 强调文字颜色 5 2 3 3 2 3 2" xfId="12477"/>
    <cellStyle name="60% - 强调文字颜色 5 2 3 4" xfId="3177"/>
    <cellStyle name="60% - 强调文字颜色 5 2 3 4 2" xfId="3178"/>
    <cellStyle name="60% - 强调文字颜色 5 2 3 4 3" xfId="3179"/>
    <cellStyle name="60% - 强调文字颜色 5 2 3 4 3 2" xfId="12478"/>
    <cellStyle name="60% - 强调文字颜色 5 2 3 5" xfId="3180"/>
    <cellStyle name="60% - 强调文字颜色 5 2 3 5 2" xfId="3181"/>
    <cellStyle name="60% - 强调文字颜色 5 2 3 5 3" xfId="3182"/>
    <cellStyle name="60% - 强调文字颜色 5 2 3 5 3 2" xfId="12479"/>
    <cellStyle name="60% - 强调文字颜色 5 2 4" xfId="3183"/>
    <cellStyle name="60% - 强调文字颜色 5 2 4 2" xfId="3184"/>
    <cellStyle name="60% - 强调文字颜色 5 2 4 2 2" xfId="3185"/>
    <cellStyle name="60% - 强调文字颜色 5 2 4 2 2 2" xfId="3186"/>
    <cellStyle name="60% - 强调文字颜色 5 2 4 2 2 3" xfId="3187"/>
    <cellStyle name="60% - 强调文字颜色 5 2 4 2 2 3 2" xfId="12480"/>
    <cellStyle name="60% - 强调文字颜色 5 2 4 3" xfId="3188"/>
    <cellStyle name="60% - 强调文字颜色 5 2 4 3 2" xfId="3189"/>
    <cellStyle name="60% - 强调文字颜色 5 2 4 3 3" xfId="3190"/>
    <cellStyle name="60% - 强调文字颜色 5 2 4 3 3 2" xfId="12481"/>
    <cellStyle name="60% - 强调文字颜色 5 2 5" xfId="3191"/>
    <cellStyle name="60% - 强调文字颜色 5 2 5 2" xfId="3192"/>
    <cellStyle name="60% - 强调文字颜色 5 2 5 2 2" xfId="3193"/>
    <cellStyle name="60% - 强调文字颜色 5 2 5 2 3" xfId="3194"/>
    <cellStyle name="60% - 强调文字颜色 5 2 5 2 3 2" xfId="12482"/>
    <cellStyle name="60% - 强调文字颜色 5 2 6" xfId="3195"/>
    <cellStyle name="60% - 强调文字颜色 5 2 6 2" xfId="3196"/>
    <cellStyle name="60% - 强调文字颜色 5 2 6 3" xfId="3197"/>
    <cellStyle name="60% - 强调文字颜色 5 2 6 3 2" xfId="12483"/>
    <cellStyle name="60% - 强调文字颜色 5 2 7" xfId="3198"/>
    <cellStyle name="60% - 强调文字颜色 5 2 7 2" xfId="3199"/>
    <cellStyle name="60% - 强调文字颜色 5 2 7 3" xfId="3200"/>
    <cellStyle name="60% - 强调文字颜色 5 2 7 3 2" xfId="12484"/>
    <cellStyle name="60% - 强调文字颜色 5 2_2015财政决算公开" xfId="3201"/>
    <cellStyle name="60% - 强调文字颜色 5 3" xfId="3202"/>
    <cellStyle name="60% - 强调文字颜色 5 3 2" xfId="3203"/>
    <cellStyle name="60% - 强调文字颜色 5 3 2 2" xfId="3204"/>
    <cellStyle name="60% - 强调文字颜色 5 3 2 2 2" xfId="3205"/>
    <cellStyle name="60% - 强调文字颜色 5 3 2 2 2 2" xfId="3206"/>
    <cellStyle name="60% - 强调文字颜色 5 3 2 2 2 2 2" xfId="3207"/>
    <cellStyle name="60% - 强调文字颜色 5 3 2 2 2 2 3" xfId="3208"/>
    <cellStyle name="60% - 强调文字颜色 5 3 2 2 2 2 3 2" xfId="12485"/>
    <cellStyle name="60% - 强调文字颜色 5 3 2 2 3" xfId="3209"/>
    <cellStyle name="60% - 强调文字颜色 5 3 2 2 3 2" xfId="3210"/>
    <cellStyle name="60% - 强调文字颜色 5 3 2 2 3 3" xfId="3211"/>
    <cellStyle name="60% - 强调文字颜色 5 3 2 2 3 3 2" xfId="12486"/>
    <cellStyle name="60% - 强调文字颜色 5 3 2 3" xfId="3212"/>
    <cellStyle name="60% - 强调文字颜色 5 3 2 3 2" xfId="3213"/>
    <cellStyle name="60% - 强调文字颜色 5 3 2 3 2 2" xfId="3214"/>
    <cellStyle name="60% - 强调文字颜色 5 3 2 3 2 3" xfId="3215"/>
    <cellStyle name="60% - 强调文字颜色 5 3 2 3 2 3 2" xfId="12487"/>
    <cellStyle name="60% - 强调文字颜色 5 3 2 4" xfId="3216"/>
    <cellStyle name="60% - 强调文字颜色 5 3 2 4 2" xfId="3217"/>
    <cellStyle name="60% - 强调文字颜色 5 3 2 4 3" xfId="3218"/>
    <cellStyle name="60% - 强调文字颜色 5 3 2 4 3 2" xfId="12488"/>
    <cellStyle name="60% - 强调文字颜色 5 3 3" xfId="3219"/>
    <cellStyle name="60% - 强调文字颜色 5 3 3 2" xfId="3220"/>
    <cellStyle name="60% - 强调文字颜色 5 3 3 2 2" xfId="3221"/>
    <cellStyle name="60% - 强调文字颜色 5 3 3 2 2 2" xfId="3222"/>
    <cellStyle name="60% - 强调文字颜色 5 3 3 2 2 3" xfId="3223"/>
    <cellStyle name="60% - 强调文字颜色 5 3 3 2 2 3 2" xfId="12489"/>
    <cellStyle name="60% - 强调文字颜色 5 3 3 3" xfId="3224"/>
    <cellStyle name="60% - 强调文字颜色 5 3 3 3 2" xfId="3225"/>
    <cellStyle name="60% - 强调文字颜色 5 3 3 3 3" xfId="3226"/>
    <cellStyle name="60% - 强调文字颜色 5 3 3 3 3 2" xfId="12490"/>
    <cellStyle name="60% - 强调文字颜色 5 3 4" xfId="3227"/>
    <cellStyle name="60% - 强调文字颜色 5 3 4 2" xfId="3228"/>
    <cellStyle name="60% - 强调文字颜色 5 3 4 2 2" xfId="3229"/>
    <cellStyle name="60% - 强调文字颜色 5 3 4 2 3" xfId="3230"/>
    <cellStyle name="60% - 强调文字颜色 5 3 4 2 3 2" xfId="12491"/>
    <cellStyle name="60% - 强调文字颜色 5 3 5" xfId="3231"/>
    <cellStyle name="60% - 强调文字颜色 5 3 5 2" xfId="3232"/>
    <cellStyle name="60% - 强调文字颜色 5 3 5 3" xfId="3233"/>
    <cellStyle name="60% - 强调文字颜色 5 3 5 3 2" xfId="12492"/>
    <cellStyle name="60% - 强调文字颜色 5 4" xfId="3234"/>
    <cellStyle name="60% - 强调文字颜色 5 4 2" xfId="3235"/>
    <cellStyle name="60% - 强调文字颜色 5 4 2 2" xfId="3236"/>
    <cellStyle name="60% - 强调文字颜色 5 4 2 2 2" xfId="3237"/>
    <cellStyle name="60% - 强调文字颜色 5 4 2 2 2 2" xfId="3238"/>
    <cellStyle name="60% - 强调文字颜色 5 4 2 2 2 3" xfId="3239"/>
    <cellStyle name="60% - 强调文字颜色 5 4 2 2 2 3 2" xfId="12493"/>
    <cellStyle name="60% - 强调文字颜色 5 4 2 3" xfId="3240"/>
    <cellStyle name="60% - 强调文字颜色 5 4 2 3 2" xfId="3241"/>
    <cellStyle name="60% - 强调文字颜色 5 4 2 3 3" xfId="3242"/>
    <cellStyle name="60% - 强调文字颜色 5 4 2 3 3 2" xfId="12494"/>
    <cellStyle name="60% - 强调文字颜色 5 4 3" xfId="3243"/>
    <cellStyle name="60% - 强调文字颜色 5 4 3 2" xfId="3244"/>
    <cellStyle name="60% - 强调文字颜色 5 4 3 2 2" xfId="3245"/>
    <cellStyle name="60% - 强调文字颜色 5 4 3 2 3" xfId="3246"/>
    <cellStyle name="60% - 强调文字颜色 5 4 3 2 3 2" xfId="12495"/>
    <cellStyle name="60% - 强调文字颜色 5 4 4" xfId="3247"/>
    <cellStyle name="60% - 强调文字颜色 5 4 4 2" xfId="3248"/>
    <cellStyle name="60% - 强调文字颜色 5 4 4 3" xfId="3249"/>
    <cellStyle name="60% - 强调文字颜色 5 4 4 3 2" xfId="12496"/>
    <cellStyle name="60% - 强调文字颜色 5 5" xfId="3250"/>
    <cellStyle name="60% - 强调文字颜色 5 5 2" xfId="3251"/>
    <cellStyle name="60% - 强调文字颜色 5 5 2 2" xfId="3252"/>
    <cellStyle name="60% - 强调文字颜色 5 5 2 2 2" xfId="3253"/>
    <cellStyle name="60% - 强调文字颜色 5 5 2 2 2 2" xfId="3254"/>
    <cellStyle name="60% - 强调文字颜色 5 5 2 2 2 3" xfId="3255"/>
    <cellStyle name="60% - 强调文字颜色 5 5 2 2 2 3 2" xfId="12497"/>
    <cellStyle name="60% - 强调文字颜色 5 5 2 3" xfId="3256"/>
    <cellStyle name="60% - 强调文字颜色 5 5 2 3 2" xfId="3257"/>
    <cellStyle name="60% - 强调文字颜色 5 5 2 3 3" xfId="3258"/>
    <cellStyle name="60% - 强调文字颜色 5 5 2 3 3 2" xfId="12498"/>
    <cellStyle name="60% - 强调文字颜色 5 5 3" xfId="3259"/>
    <cellStyle name="60% - 强调文字颜色 5 5 3 2" xfId="3260"/>
    <cellStyle name="60% - 强调文字颜色 5 5 3 2 2" xfId="3261"/>
    <cellStyle name="60% - 强调文字颜色 5 5 3 2 3" xfId="3262"/>
    <cellStyle name="60% - 强调文字颜色 5 5 3 2 3 2" xfId="12499"/>
    <cellStyle name="60% - 强调文字颜色 5 5 4" xfId="3263"/>
    <cellStyle name="60% - 强调文字颜色 5 5 4 2" xfId="3264"/>
    <cellStyle name="60% - 强调文字颜色 5 5 4 3" xfId="3265"/>
    <cellStyle name="60% - 强调文字颜色 5 5 4 3 2" xfId="12500"/>
    <cellStyle name="60% - 强调文字颜色 5 6" xfId="3266"/>
    <cellStyle name="60% - 强调文字颜色 5 6 2" xfId="3267"/>
    <cellStyle name="60% - 强调文字颜色 5 6 2 2" xfId="3268"/>
    <cellStyle name="60% - 强调文字颜色 5 6 2 2 2" xfId="3269"/>
    <cellStyle name="60% - 强调文字颜色 5 6 2 2 3" xfId="3270"/>
    <cellStyle name="60% - 强调文字颜色 5 6 2 2 3 2" xfId="12501"/>
    <cellStyle name="60% - 强调文字颜色 5 6 3" xfId="3271"/>
    <cellStyle name="60% - 强调文字颜色 5 6 3 2" xfId="3272"/>
    <cellStyle name="60% - 强调文字颜色 5 6 3 3" xfId="3273"/>
    <cellStyle name="60% - 强调文字颜色 5 6 3 3 2" xfId="12502"/>
    <cellStyle name="60% - 强调文字颜色 5 7" xfId="3274"/>
    <cellStyle name="60% - 强调文字颜色 5 7 2" xfId="3275"/>
    <cellStyle name="60% - 强调文字颜色 5 7 2 2" xfId="3276"/>
    <cellStyle name="60% - 强调文字颜色 5 7 2 3" xfId="3277"/>
    <cellStyle name="60% - 强调文字颜色 5 7 2 3 2" xfId="12503"/>
    <cellStyle name="60% - 强调文字颜色 5 8" xfId="3278"/>
    <cellStyle name="60% - 强调文字颜色 5 8 2" xfId="3279"/>
    <cellStyle name="60% - 强调文字颜色 5 8 3" xfId="3280"/>
    <cellStyle name="60% - 强调文字颜色 5 8 3 2" xfId="12504"/>
    <cellStyle name="60% - 强调文字颜色 5 9" xfId="3281"/>
    <cellStyle name="60% - 强调文字颜色 5 9 2" xfId="3282"/>
    <cellStyle name="60% - 强调文字颜色 5 9 3" xfId="3283"/>
    <cellStyle name="60% - 强调文字颜色 5 9 3 2" xfId="12505"/>
    <cellStyle name="60% - 强调文字颜色 6 2" xfId="3284"/>
    <cellStyle name="60% - 强调文字颜色 6 2 2" xfId="3285"/>
    <cellStyle name="60% - 强调文字颜色 6 2 2 2" xfId="3286"/>
    <cellStyle name="60% - 强调文字颜色 6 2 2 2 2" xfId="3287"/>
    <cellStyle name="60% - 强调文字颜色 6 2 2 2 2 2" xfId="3288"/>
    <cellStyle name="60% - 强调文字颜色 6 2 2 2 2 2 2" xfId="3289"/>
    <cellStyle name="60% - 强调文字颜色 6 2 2 2 2 2 3" xfId="3290"/>
    <cellStyle name="60% - 强调文字颜色 6 2 2 2 2 2 3 2" xfId="12506"/>
    <cellStyle name="60% - 强调文字颜色 6 2 2 2 3" xfId="3291"/>
    <cellStyle name="60% - 强调文字颜色 6 2 2 2 3 2" xfId="3292"/>
    <cellStyle name="60% - 强调文字颜色 6 2 2 2 3 3" xfId="3293"/>
    <cellStyle name="60% - 强调文字颜色 6 2 2 2 3 3 2" xfId="12507"/>
    <cellStyle name="60% - 强调文字颜色 6 2 2 3" xfId="3294"/>
    <cellStyle name="60% - 强调文字颜色 6 2 2 3 2" xfId="3295"/>
    <cellStyle name="60% - 强调文字颜色 6 2 2 3 2 2" xfId="3296"/>
    <cellStyle name="60% - 强调文字颜色 6 2 2 3 2 3" xfId="3297"/>
    <cellStyle name="60% - 强调文字颜色 6 2 2 3 2 3 2" xfId="12508"/>
    <cellStyle name="60% - 强调文字颜色 6 2 2 4" xfId="3298"/>
    <cellStyle name="60% - 强调文字颜色 6 2 2 4 2" xfId="3299"/>
    <cellStyle name="60% - 强调文字颜色 6 2 2 4 3" xfId="3300"/>
    <cellStyle name="60% - 强调文字颜色 6 2 2 4 3 2" xfId="12509"/>
    <cellStyle name="60% - 强调文字颜色 6 2 3" xfId="3301"/>
    <cellStyle name="60% - 强调文字颜色 6 2 3 2" xfId="3302"/>
    <cellStyle name="60% - 强调文字颜色 6 2 3 2 2" xfId="3303"/>
    <cellStyle name="60% - 强调文字颜色 6 2 3 2 2 2" xfId="3304"/>
    <cellStyle name="60% - 强调文字颜色 6 2 3 2 2 2 2" xfId="3305"/>
    <cellStyle name="60% - 强调文字颜色 6 2 3 2 2 2 3" xfId="3306"/>
    <cellStyle name="60% - 强调文字颜色 6 2 3 2 2 2 3 2" xfId="12510"/>
    <cellStyle name="60% - 强调文字颜色 6 2 3 2 3" xfId="3307"/>
    <cellStyle name="60% - 强调文字颜色 6 2 3 2 3 2" xfId="3308"/>
    <cellStyle name="60% - 强调文字颜色 6 2 3 2 3 3" xfId="3309"/>
    <cellStyle name="60% - 强调文字颜色 6 2 3 2 3 3 2" xfId="12511"/>
    <cellStyle name="60% - 强调文字颜色 6 2 3 3" xfId="3310"/>
    <cellStyle name="60% - 强调文字颜色 6 2 3 3 2" xfId="3311"/>
    <cellStyle name="60% - 强调文字颜色 6 2 3 3 2 2" xfId="3312"/>
    <cellStyle name="60% - 强调文字颜色 6 2 3 3 2 3" xfId="3313"/>
    <cellStyle name="60% - 强调文字颜色 6 2 3 3 2 3 2" xfId="12512"/>
    <cellStyle name="60% - 强调文字颜色 6 2 3 4" xfId="3314"/>
    <cellStyle name="60% - 强调文字颜色 6 2 3 4 2" xfId="3315"/>
    <cellStyle name="60% - 强调文字颜色 6 2 3 4 3" xfId="3316"/>
    <cellStyle name="60% - 强调文字颜色 6 2 3 4 3 2" xfId="12513"/>
    <cellStyle name="60% - 强调文字颜色 6 2 3 5" xfId="3317"/>
    <cellStyle name="60% - 强调文字颜色 6 2 3 5 2" xfId="3318"/>
    <cellStyle name="60% - 强调文字颜色 6 2 3 5 3" xfId="3319"/>
    <cellStyle name="60% - 强调文字颜色 6 2 3 5 3 2" xfId="12514"/>
    <cellStyle name="60% - 强调文字颜色 6 2 4" xfId="3320"/>
    <cellStyle name="60% - 强调文字颜色 6 2 4 2" xfId="3321"/>
    <cellStyle name="60% - 强调文字颜色 6 2 4 2 2" xfId="3322"/>
    <cellStyle name="60% - 强调文字颜色 6 2 4 2 2 2" xfId="3323"/>
    <cellStyle name="60% - 强调文字颜色 6 2 4 2 2 3" xfId="3324"/>
    <cellStyle name="60% - 强调文字颜色 6 2 4 2 2 3 2" xfId="12515"/>
    <cellStyle name="60% - 强调文字颜色 6 2 4 3" xfId="3325"/>
    <cellStyle name="60% - 强调文字颜色 6 2 4 3 2" xfId="3326"/>
    <cellStyle name="60% - 强调文字颜色 6 2 4 3 3" xfId="3327"/>
    <cellStyle name="60% - 强调文字颜色 6 2 4 3 3 2" xfId="12516"/>
    <cellStyle name="60% - 强调文字颜色 6 2 5" xfId="3328"/>
    <cellStyle name="60% - 强调文字颜色 6 2 5 2" xfId="3329"/>
    <cellStyle name="60% - 强调文字颜色 6 2 5 2 2" xfId="3330"/>
    <cellStyle name="60% - 强调文字颜色 6 2 5 2 3" xfId="3331"/>
    <cellStyle name="60% - 强调文字颜色 6 2 5 2 3 2" xfId="12517"/>
    <cellStyle name="60% - 强调文字颜色 6 2 6" xfId="3332"/>
    <cellStyle name="60% - 强调文字颜色 6 2 6 2" xfId="3333"/>
    <cellStyle name="60% - 强调文字颜色 6 2 6 3" xfId="3334"/>
    <cellStyle name="60% - 强调文字颜色 6 2 6 3 2" xfId="12518"/>
    <cellStyle name="60% - 强调文字颜色 6 2 7" xfId="3335"/>
    <cellStyle name="60% - 强调文字颜色 6 2 7 2" xfId="3336"/>
    <cellStyle name="60% - 强调文字颜色 6 2 7 3" xfId="3337"/>
    <cellStyle name="60% - 强调文字颜色 6 2 7 3 2" xfId="12519"/>
    <cellStyle name="60% - 强调文字颜色 6 2_2015财政决算公开" xfId="3338"/>
    <cellStyle name="60% - 强调文字颜色 6 3" xfId="3339"/>
    <cellStyle name="60% - 强调文字颜色 6 3 2" xfId="3340"/>
    <cellStyle name="60% - 强调文字颜色 6 3 2 2" xfId="3341"/>
    <cellStyle name="60% - 强调文字颜色 6 3 2 2 2" xfId="3342"/>
    <cellStyle name="60% - 强调文字颜色 6 3 2 2 2 2" xfId="3343"/>
    <cellStyle name="60% - 强调文字颜色 6 3 2 2 2 2 2" xfId="3344"/>
    <cellStyle name="60% - 强调文字颜色 6 3 2 2 2 2 3" xfId="3345"/>
    <cellStyle name="60% - 强调文字颜色 6 3 2 2 2 2 3 2" xfId="12520"/>
    <cellStyle name="60% - 强调文字颜色 6 3 2 2 3" xfId="3346"/>
    <cellStyle name="60% - 强调文字颜色 6 3 2 2 3 2" xfId="3347"/>
    <cellStyle name="60% - 强调文字颜色 6 3 2 2 3 3" xfId="3348"/>
    <cellStyle name="60% - 强调文字颜色 6 3 2 2 3 3 2" xfId="12521"/>
    <cellStyle name="60% - 强调文字颜色 6 3 2 3" xfId="3349"/>
    <cellStyle name="60% - 强调文字颜色 6 3 2 3 2" xfId="3350"/>
    <cellStyle name="60% - 强调文字颜色 6 3 2 3 2 2" xfId="3351"/>
    <cellStyle name="60% - 强调文字颜色 6 3 2 3 2 3" xfId="3352"/>
    <cellStyle name="60% - 强调文字颜色 6 3 2 3 2 3 2" xfId="12522"/>
    <cellStyle name="60% - 强调文字颜色 6 3 2 4" xfId="3353"/>
    <cellStyle name="60% - 强调文字颜色 6 3 2 4 2" xfId="3354"/>
    <cellStyle name="60% - 强调文字颜色 6 3 2 4 3" xfId="3355"/>
    <cellStyle name="60% - 强调文字颜色 6 3 2 4 3 2" xfId="12523"/>
    <cellStyle name="60% - 强调文字颜色 6 3 3" xfId="3356"/>
    <cellStyle name="60% - 强调文字颜色 6 3 3 2" xfId="3357"/>
    <cellStyle name="60% - 强调文字颜色 6 3 3 2 2" xfId="3358"/>
    <cellStyle name="60% - 强调文字颜色 6 3 3 2 2 2" xfId="3359"/>
    <cellStyle name="60% - 强调文字颜色 6 3 3 2 2 3" xfId="3360"/>
    <cellStyle name="60% - 强调文字颜色 6 3 3 2 2 3 2" xfId="12524"/>
    <cellStyle name="60% - 强调文字颜色 6 3 3 3" xfId="3361"/>
    <cellStyle name="60% - 强调文字颜色 6 3 3 3 2" xfId="3362"/>
    <cellStyle name="60% - 强调文字颜色 6 3 3 3 3" xfId="3363"/>
    <cellStyle name="60% - 强调文字颜色 6 3 3 3 3 2" xfId="12525"/>
    <cellStyle name="60% - 强调文字颜色 6 3 4" xfId="3364"/>
    <cellStyle name="60% - 强调文字颜色 6 3 4 2" xfId="3365"/>
    <cellStyle name="60% - 强调文字颜色 6 3 4 2 2" xfId="3366"/>
    <cellStyle name="60% - 强调文字颜色 6 3 4 2 3" xfId="3367"/>
    <cellStyle name="60% - 强调文字颜色 6 3 4 2 3 2" xfId="12526"/>
    <cellStyle name="60% - 强调文字颜色 6 3 5" xfId="3368"/>
    <cellStyle name="60% - 强调文字颜色 6 3 5 2" xfId="3369"/>
    <cellStyle name="60% - 强调文字颜色 6 3 5 3" xfId="3370"/>
    <cellStyle name="60% - 强调文字颜色 6 3 5 3 2" xfId="12527"/>
    <cellStyle name="60% - 强调文字颜色 6 4" xfId="3371"/>
    <cellStyle name="60% - 强调文字颜色 6 4 2" xfId="3372"/>
    <cellStyle name="60% - 强调文字颜色 6 4 2 2" xfId="3373"/>
    <cellStyle name="60% - 强调文字颜色 6 4 2 2 2" xfId="3374"/>
    <cellStyle name="60% - 强调文字颜色 6 4 2 2 2 2" xfId="3375"/>
    <cellStyle name="60% - 强调文字颜色 6 4 2 2 2 3" xfId="3376"/>
    <cellStyle name="60% - 强调文字颜色 6 4 2 2 2 3 2" xfId="12528"/>
    <cellStyle name="60% - 强调文字颜色 6 4 2 3" xfId="3377"/>
    <cellStyle name="60% - 强调文字颜色 6 4 2 3 2" xfId="3378"/>
    <cellStyle name="60% - 强调文字颜色 6 4 2 3 3" xfId="3379"/>
    <cellStyle name="60% - 强调文字颜色 6 4 2 3 3 2" xfId="12529"/>
    <cellStyle name="60% - 强调文字颜色 6 4 3" xfId="3380"/>
    <cellStyle name="60% - 强调文字颜色 6 4 3 2" xfId="3381"/>
    <cellStyle name="60% - 强调文字颜色 6 4 3 2 2" xfId="3382"/>
    <cellStyle name="60% - 强调文字颜色 6 4 3 2 3" xfId="3383"/>
    <cellStyle name="60% - 强调文字颜色 6 4 3 2 3 2" xfId="12530"/>
    <cellStyle name="60% - 强调文字颜色 6 4 4" xfId="3384"/>
    <cellStyle name="60% - 强调文字颜色 6 4 4 2" xfId="3385"/>
    <cellStyle name="60% - 强调文字颜色 6 4 4 3" xfId="3386"/>
    <cellStyle name="60% - 强调文字颜色 6 4 4 3 2" xfId="12531"/>
    <cellStyle name="60% - 强调文字颜色 6 5" xfId="3387"/>
    <cellStyle name="60% - 强调文字颜色 6 5 2" xfId="3388"/>
    <cellStyle name="60% - 强调文字颜色 6 5 2 2" xfId="3389"/>
    <cellStyle name="60% - 强调文字颜色 6 5 2 2 2" xfId="3390"/>
    <cellStyle name="60% - 强调文字颜色 6 5 2 2 2 2" xfId="3391"/>
    <cellStyle name="60% - 强调文字颜色 6 5 2 2 2 3" xfId="3392"/>
    <cellStyle name="60% - 强调文字颜色 6 5 2 2 2 3 2" xfId="12532"/>
    <cellStyle name="60% - 强调文字颜色 6 5 2 3" xfId="3393"/>
    <cellStyle name="60% - 强调文字颜色 6 5 2 3 2" xfId="3394"/>
    <cellStyle name="60% - 强调文字颜色 6 5 2 3 3" xfId="3395"/>
    <cellStyle name="60% - 强调文字颜色 6 5 2 3 3 2" xfId="12533"/>
    <cellStyle name="60% - 强调文字颜色 6 5 3" xfId="3396"/>
    <cellStyle name="60% - 强调文字颜色 6 5 3 2" xfId="3397"/>
    <cellStyle name="60% - 强调文字颜色 6 5 3 2 2" xfId="3398"/>
    <cellStyle name="60% - 强调文字颜色 6 5 3 2 3" xfId="3399"/>
    <cellStyle name="60% - 强调文字颜色 6 5 3 2 3 2" xfId="12534"/>
    <cellStyle name="60% - 强调文字颜色 6 5 4" xfId="3400"/>
    <cellStyle name="60% - 强调文字颜色 6 5 4 2" xfId="3401"/>
    <cellStyle name="60% - 强调文字颜色 6 5 4 3" xfId="3402"/>
    <cellStyle name="60% - 强调文字颜色 6 5 4 3 2" xfId="12535"/>
    <cellStyle name="60% - 强调文字颜色 6 6" xfId="3403"/>
    <cellStyle name="60% - 强调文字颜色 6 6 2" xfId="3404"/>
    <cellStyle name="60% - 强调文字颜色 6 6 2 2" xfId="3405"/>
    <cellStyle name="60% - 强调文字颜色 6 6 2 2 2" xfId="3406"/>
    <cellStyle name="60% - 强调文字颜色 6 6 2 2 3" xfId="3407"/>
    <cellStyle name="60% - 强调文字颜色 6 6 2 2 3 2" xfId="12536"/>
    <cellStyle name="60% - 强调文字颜色 6 6 3" xfId="3408"/>
    <cellStyle name="60% - 强调文字颜色 6 6 3 2" xfId="3409"/>
    <cellStyle name="60% - 强调文字颜色 6 6 3 3" xfId="3410"/>
    <cellStyle name="60% - 强调文字颜色 6 6 3 3 2" xfId="12537"/>
    <cellStyle name="60% - 强调文字颜色 6 7" xfId="3411"/>
    <cellStyle name="60% - 强调文字颜色 6 7 2" xfId="3412"/>
    <cellStyle name="60% - 强调文字颜色 6 7 2 2" xfId="3413"/>
    <cellStyle name="60% - 强调文字颜色 6 7 2 3" xfId="3414"/>
    <cellStyle name="60% - 强调文字颜色 6 7 2 3 2" xfId="12538"/>
    <cellStyle name="60% - 强调文字颜色 6 8" xfId="3415"/>
    <cellStyle name="60% - 强调文字颜色 6 8 2" xfId="3416"/>
    <cellStyle name="60% - 强调文字颜色 6 8 3" xfId="3417"/>
    <cellStyle name="60% - 强调文字颜色 6 8 3 2" xfId="12539"/>
    <cellStyle name="60% - 强调文字颜色 6 9" xfId="3418"/>
    <cellStyle name="60% - 强调文字颜色 6 9 2" xfId="3419"/>
    <cellStyle name="60% - 强调文字颜色 6 9 3" xfId="3420"/>
    <cellStyle name="60% - 强调文字颜色 6 9 3 2" xfId="12540"/>
    <cellStyle name="60% - 着色 1" xfId="3421"/>
    <cellStyle name="60% - 着色 1 2" xfId="3422"/>
    <cellStyle name="60% - 着色 2" xfId="3423"/>
    <cellStyle name="60% - 着色 2 2" xfId="3424"/>
    <cellStyle name="60% - 着色 3" xfId="3425"/>
    <cellStyle name="60% - 着色 3 2" xfId="3426"/>
    <cellStyle name="60% - 着色 4" xfId="3427"/>
    <cellStyle name="60% - 着色 4 2" xfId="3428"/>
    <cellStyle name="60% - 着色 5" xfId="3429"/>
    <cellStyle name="60% - 着色 6" xfId="3430"/>
    <cellStyle name="60% - 着色 6 2" xfId="3431"/>
    <cellStyle name="Calc Currency (0)" xfId="3432"/>
    <cellStyle name="Calc Currency (0) 2" xfId="3433"/>
    <cellStyle name="Calc Currency (0) 3" xfId="3434"/>
    <cellStyle name="Calc Currency (0) 4" xfId="3435"/>
    <cellStyle name="Calc Currency (0) 4 2" xfId="12541"/>
    <cellStyle name="Comma [0]" xfId="3436"/>
    <cellStyle name="Comma [0] 2" xfId="3437"/>
    <cellStyle name="Comma [0] 3" xfId="3438"/>
    <cellStyle name="comma zerodec" xfId="3439"/>
    <cellStyle name="comma zerodec 2" xfId="3440"/>
    <cellStyle name="comma zerodec 3" xfId="3441"/>
    <cellStyle name="comma zerodec 4" xfId="3442"/>
    <cellStyle name="comma zerodec 4 2" xfId="12542"/>
    <cellStyle name="Comma_1995" xfId="3443"/>
    <cellStyle name="Currency [0]" xfId="3444"/>
    <cellStyle name="Currency [0] 2" xfId="3445"/>
    <cellStyle name="Currency [0] 3" xfId="3446"/>
    <cellStyle name="Currency_1995" xfId="3447"/>
    <cellStyle name="Currency1" xfId="3448"/>
    <cellStyle name="Currency1 2" xfId="3449"/>
    <cellStyle name="Currency1 3" xfId="3450"/>
    <cellStyle name="Currency1 4" xfId="3451"/>
    <cellStyle name="Currency1 4 2" xfId="12543"/>
    <cellStyle name="Date" xfId="3452"/>
    <cellStyle name="Date 2" xfId="3453"/>
    <cellStyle name="Date 3" xfId="3454"/>
    <cellStyle name="Date 4" xfId="3455"/>
    <cellStyle name="Date 4 2" xfId="12544"/>
    <cellStyle name="Dollar (zero dec)" xfId="3456"/>
    <cellStyle name="Dollar (zero dec) 2" xfId="3457"/>
    <cellStyle name="Dollar (zero dec) 3" xfId="3458"/>
    <cellStyle name="Dollar (zero dec) 4" xfId="3459"/>
    <cellStyle name="Dollar (zero dec) 4 2" xfId="12545"/>
    <cellStyle name="Fixed" xfId="3460"/>
    <cellStyle name="Fixed 2" xfId="3461"/>
    <cellStyle name="Fixed 3" xfId="3462"/>
    <cellStyle name="Fixed 4" xfId="3463"/>
    <cellStyle name="Fixed 4 2" xfId="12546"/>
    <cellStyle name="Header1" xfId="3464"/>
    <cellStyle name="Header1 2" xfId="3465"/>
    <cellStyle name="Header1 3" xfId="3466"/>
    <cellStyle name="Header1 3 2" xfId="12547"/>
    <cellStyle name="Header2" xfId="3467"/>
    <cellStyle name="Header2 2" xfId="3468"/>
    <cellStyle name="Header2 2 2" xfId="3469"/>
    <cellStyle name="Header2 2 2 2" xfId="3470"/>
    <cellStyle name="Header2 2 2 2 2" xfId="3471"/>
    <cellStyle name="Header2 2 2 3" xfId="3472"/>
    <cellStyle name="Header2 2 3" xfId="3473"/>
    <cellStyle name="Header2 2 3 2" xfId="3474"/>
    <cellStyle name="Header2 2 3 2 2" xfId="3475"/>
    <cellStyle name="Header2 2 3 3" xfId="3476"/>
    <cellStyle name="Header2 2 4" xfId="3477"/>
    <cellStyle name="Header2 3" xfId="3478"/>
    <cellStyle name="Header2 3 2" xfId="3479"/>
    <cellStyle name="Header2 3 2 2" xfId="3480"/>
    <cellStyle name="Header2 3 3" xfId="3481"/>
    <cellStyle name="Header2 4" xfId="3482"/>
    <cellStyle name="Header2 4 2" xfId="3483"/>
    <cellStyle name="Header2 4 2 2" xfId="3484"/>
    <cellStyle name="Header2 4 2 2 2" xfId="12548"/>
    <cellStyle name="Header2 4 3" xfId="3485"/>
    <cellStyle name="Header2 4 3 2" xfId="12549"/>
    <cellStyle name="Header2 5" xfId="3486"/>
    <cellStyle name="Header2 5 2" xfId="3487"/>
    <cellStyle name="Header2 5 2 2" xfId="3488"/>
    <cellStyle name="Header2 5 2 2 2" xfId="12550"/>
    <cellStyle name="Header2 5 3" xfId="3489"/>
    <cellStyle name="Header2 5 3 2" xfId="12551"/>
    <cellStyle name="Header2 6" xfId="3490"/>
    <cellStyle name="Header2 6 2" xfId="12552"/>
    <cellStyle name="Header2 7" xfId="3491"/>
    <cellStyle name="Header2 7 2" xfId="12553"/>
    <cellStyle name="HEADING1" xfId="3492"/>
    <cellStyle name="HEADING1 2" xfId="3493"/>
    <cellStyle name="HEADING1 3" xfId="3494"/>
    <cellStyle name="HEADING1 4" xfId="3495"/>
    <cellStyle name="HEADING1 4 2" xfId="12554"/>
    <cellStyle name="HEADING2" xfId="3496"/>
    <cellStyle name="HEADING2 2" xfId="3497"/>
    <cellStyle name="HEADING2 3" xfId="3498"/>
    <cellStyle name="HEADING2 4" xfId="3499"/>
    <cellStyle name="HEADING2 4 2" xfId="12555"/>
    <cellStyle name="no dec" xfId="3500"/>
    <cellStyle name="no dec 2" xfId="3501"/>
    <cellStyle name="no dec 3" xfId="3502"/>
    <cellStyle name="no dec 4" xfId="3503"/>
    <cellStyle name="no dec 4 2" xfId="12556"/>
    <cellStyle name="Norma,_laroux_4_营业在建 (2)_E21" xfId="3504"/>
    <cellStyle name="Normal" xfId="11887"/>
    <cellStyle name="Percent_laroux" xfId="3505"/>
    <cellStyle name="Total" xfId="3506"/>
    <cellStyle name="Total 10" xfId="3507"/>
    <cellStyle name="Total 10 2" xfId="12557"/>
    <cellStyle name="Total 2" xfId="3508"/>
    <cellStyle name="Total 2 2" xfId="3509"/>
    <cellStyle name="Total 2 2 2" xfId="3510"/>
    <cellStyle name="Total 2 2 3" xfId="3511"/>
    <cellStyle name="Total 2 3" xfId="3512"/>
    <cellStyle name="Total 2 3 2" xfId="3513"/>
    <cellStyle name="Total 2 4" xfId="3514"/>
    <cellStyle name="Total 2 4 2" xfId="3515"/>
    <cellStyle name="Total 2 5" xfId="3516"/>
    <cellStyle name="Total 2 5 2" xfId="3517"/>
    <cellStyle name="Total 2 6" xfId="3518"/>
    <cellStyle name="Total 2 6 2" xfId="3519"/>
    <cellStyle name="Total 2 7" xfId="3520"/>
    <cellStyle name="Total 3" xfId="3521"/>
    <cellStyle name="Total 3 2" xfId="3522"/>
    <cellStyle name="Total 3 3" xfId="3523"/>
    <cellStyle name="Total 4" xfId="3524"/>
    <cellStyle name="Total 4 2" xfId="3525"/>
    <cellStyle name="Total 5" xfId="3526"/>
    <cellStyle name="Total 5 2" xfId="3527"/>
    <cellStyle name="Total 6" xfId="3528"/>
    <cellStyle name="Total 6 2" xfId="3529"/>
    <cellStyle name="Total 7" xfId="3530"/>
    <cellStyle name="Total 7 2" xfId="3531"/>
    <cellStyle name="Total 8" xfId="3532"/>
    <cellStyle name="Total 8 2" xfId="3533"/>
    <cellStyle name="Total 8 2 2" xfId="3534"/>
    <cellStyle name="Total 8 2 2 2" xfId="12558"/>
    <cellStyle name="Total 8 3" xfId="3535"/>
    <cellStyle name="Total 8 3 2" xfId="12559"/>
    <cellStyle name="Total 9" xfId="3536"/>
    <cellStyle name="Total 9 2" xfId="3537"/>
    <cellStyle name="Total 9 2 2" xfId="12560"/>
    <cellStyle name="百分比 2" xfId="3538"/>
    <cellStyle name="百分比 2 2" xfId="3539"/>
    <cellStyle name="百分比 2 2 2" xfId="3540"/>
    <cellStyle name="百分比 2 2 2 2" xfId="3541"/>
    <cellStyle name="百分比 2 2 2 2 2" xfId="3542"/>
    <cellStyle name="百分比 2 2 2 2 2 2" xfId="17"/>
    <cellStyle name="百分比 2 2 2 2 3" xfId="3543"/>
    <cellStyle name="百分比 2 2 2 3" xfId="3544"/>
    <cellStyle name="百分比 2 2 2 3 2" xfId="3545"/>
    <cellStyle name="百分比 2 2 2 4" xfId="3546"/>
    <cellStyle name="百分比 2 2 3" xfId="3547"/>
    <cellStyle name="百分比 2 2 3 2" xfId="3548"/>
    <cellStyle name="百分比 2 2 3 2 2" xfId="3549"/>
    <cellStyle name="百分比 2 2 3 3" xfId="3550"/>
    <cellStyle name="百分比 2 2 4" xfId="3551"/>
    <cellStyle name="百分比 2 2 4 2" xfId="3552"/>
    <cellStyle name="百分比 2 2 5" xfId="3553"/>
    <cellStyle name="百分比 2 3" xfId="3554"/>
    <cellStyle name="百分比 2 3 2" xfId="3555"/>
    <cellStyle name="百分比 2 3 2 2" xfId="3556"/>
    <cellStyle name="百分比 2 3 2 2 2" xfId="3557"/>
    <cellStyle name="百分比 2 3 2 2 3" xfId="3558"/>
    <cellStyle name="百分比 2 3 2 3" xfId="3559"/>
    <cellStyle name="百分比 2 3 2 4" xfId="3560"/>
    <cellStyle name="百分比 2 3 3" xfId="3561"/>
    <cellStyle name="百分比 2 3 3 2" xfId="3562"/>
    <cellStyle name="百分比 2 3 3 3" xfId="3563"/>
    <cellStyle name="百分比 2 3 4" xfId="3564"/>
    <cellStyle name="百分比 2 3 5" xfId="3565"/>
    <cellStyle name="百分比 2 4" xfId="3566"/>
    <cellStyle name="百分比 2 4 2" xfId="3567"/>
    <cellStyle name="百分比 2 4 2 2" xfId="3568"/>
    <cellStyle name="百分比 2 4 3" xfId="3569"/>
    <cellStyle name="百分比 2 5" xfId="3570"/>
    <cellStyle name="百分比 2 5 2" xfId="3571"/>
    <cellStyle name="百分比 2 6" xfId="3572"/>
    <cellStyle name="百分比 2 7" xfId="3573"/>
    <cellStyle name="百分比 3" xfId="3574"/>
    <cellStyle name="百分比 3 2" xfId="3575"/>
    <cellStyle name="百分比 3 2 2" xfId="3576"/>
    <cellStyle name="百分比 3 2 2 2" xfId="3577"/>
    <cellStyle name="百分比 3 2 2 2 2" xfId="3578"/>
    <cellStyle name="百分比 3 2 2 3" xfId="3579"/>
    <cellStyle name="百分比 3 2 3" xfId="3580"/>
    <cellStyle name="百分比 3 2 3 2" xfId="3581"/>
    <cellStyle name="百分比 3 2 4" xfId="3582"/>
    <cellStyle name="百分比 3 3" xfId="3583"/>
    <cellStyle name="百分比 3 3 2" xfId="3584"/>
    <cellStyle name="百分比 3 3 2 2" xfId="3585"/>
    <cellStyle name="百分比 3 3 3" xfId="3586"/>
    <cellStyle name="百分比 3 4" xfId="3587"/>
    <cellStyle name="百分比 3 4 2" xfId="3588"/>
    <cellStyle name="百分比 3 4 3" xfId="3589"/>
    <cellStyle name="百分比 3 5" xfId="3590"/>
    <cellStyle name="百分比 3 5 2" xfId="3591"/>
    <cellStyle name="百分比 3 6" xfId="3592"/>
    <cellStyle name="百分比 4" xfId="3593"/>
    <cellStyle name="百分比 4 2" xfId="3594"/>
    <cellStyle name="百分比 4 2 2" xfId="3595"/>
    <cellStyle name="百分比 4 2 2 2" xfId="3596"/>
    <cellStyle name="百分比 4 2 2 2 2" xfId="3597"/>
    <cellStyle name="百分比 4 2 2 2 3" xfId="3598"/>
    <cellStyle name="百分比 4 2 2 3" xfId="3599"/>
    <cellStyle name="百分比 4 2 2 4" xfId="3600"/>
    <cellStyle name="百分比 4 2 3" xfId="3601"/>
    <cellStyle name="百分比 4 2 3 2" xfId="3602"/>
    <cellStyle name="百分比 4 2 3 3" xfId="3603"/>
    <cellStyle name="百分比 4 2 4" xfId="3604"/>
    <cellStyle name="百分比 4 2 5" xfId="3605"/>
    <cellStyle name="百分比 4 3" xfId="3606"/>
    <cellStyle name="百分比 4 3 2" xfId="3607"/>
    <cellStyle name="百分比 4 3 2 2" xfId="3608"/>
    <cellStyle name="百分比 4 3 2 3" xfId="3609"/>
    <cellStyle name="百分比 4 3 3" xfId="3610"/>
    <cellStyle name="百分比 4 3 4" xfId="3611"/>
    <cellStyle name="百分比 4 4" xfId="3612"/>
    <cellStyle name="百分比 4 4 2" xfId="3613"/>
    <cellStyle name="百分比 4 4 3" xfId="3614"/>
    <cellStyle name="百分比 4 5" xfId="3615"/>
    <cellStyle name="百分比 4 6" xfId="3616"/>
    <cellStyle name="百分比 5" xfId="3617"/>
    <cellStyle name="百分比 5 2" xfId="3618"/>
    <cellStyle name="百分比 5 2 2" xfId="3619"/>
    <cellStyle name="百分比 5 2 2 2" xfId="3620"/>
    <cellStyle name="百分比 5 2 2 2 2" xfId="3621"/>
    <cellStyle name="百分比 5 2 2 2 3" xfId="3622"/>
    <cellStyle name="百分比 5 2 2 3" xfId="3623"/>
    <cellStyle name="百分比 5 2 2 4" xfId="3624"/>
    <cellStyle name="百分比 5 2 3" xfId="3625"/>
    <cellStyle name="百分比 5 2 3 2" xfId="3626"/>
    <cellStyle name="百分比 5 2 3 3" xfId="3627"/>
    <cellStyle name="百分比 5 2 4" xfId="3628"/>
    <cellStyle name="百分比 5 2 5" xfId="3629"/>
    <cellStyle name="百分比 5 3" xfId="3630"/>
    <cellStyle name="百分比 5 3 2" xfId="3631"/>
    <cellStyle name="百分比 5 3 2 2" xfId="3632"/>
    <cellStyle name="百分比 5 3 2 3" xfId="3633"/>
    <cellStyle name="百分比 5 3 3" xfId="3634"/>
    <cellStyle name="百分比 5 3 4" xfId="3635"/>
    <cellStyle name="百分比 5 4" xfId="3636"/>
    <cellStyle name="百分比 5 4 2" xfId="3637"/>
    <cellStyle name="百分比 5 4 3" xfId="3638"/>
    <cellStyle name="百分比 5 5" xfId="3639"/>
    <cellStyle name="百分比 5 5 2" xfId="3640"/>
    <cellStyle name="百分比 5 5 3" xfId="3641"/>
    <cellStyle name="百分比 5 6" xfId="3642"/>
    <cellStyle name="百分比 5 7" xfId="3643"/>
    <cellStyle name="百分比 5 8" xfId="3644"/>
    <cellStyle name="百分比 6" xfId="3645"/>
    <cellStyle name="百分比 6 2" xfId="3646"/>
    <cellStyle name="百分比 6 2 2" xfId="3647"/>
    <cellStyle name="百分比 6 2 2 2" xfId="3648"/>
    <cellStyle name="百分比 6 2 2 2 2" xfId="3649"/>
    <cellStyle name="百分比 6 2 2 3" xfId="3650"/>
    <cellStyle name="百分比 6 2 3" xfId="3651"/>
    <cellStyle name="百分比 6 2 3 2" xfId="3652"/>
    <cellStyle name="百分比 6 2 4" xfId="3653"/>
    <cellStyle name="百分比 6 3" xfId="3654"/>
    <cellStyle name="百分比 6 3 2" xfId="3655"/>
    <cellStyle name="百分比 6 3 2 2" xfId="3656"/>
    <cellStyle name="百分比 6 3 3" xfId="3657"/>
    <cellStyle name="百分比 6 4" xfId="3658"/>
    <cellStyle name="百分比 6 4 2" xfId="3659"/>
    <cellStyle name="百分比 6 5" xfId="3660"/>
    <cellStyle name="百分比 7" xfId="3661"/>
    <cellStyle name="百分比 7 2" xfId="3662"/>
    <cellStyle name="百分比 7 2 2" xfId="3663"/>
    <cellStyle name="百分比 7 2 2 2" xfId="3664"/>
    <cellStyle name="百分比 7 2 2 2 2" xfId="3665"/>
    <cellStyle name="百分比 7 2 2 2 3" xfId="3666"/>
    <cellStyle name="百分比 7 2 2 3" xfId="3667"/>
    <cellStyle name="百分比 7 2 2 4" xfId="3668"/>
    <cellStyle name="百分比 7 2 3" xfId="3669"/>
    <cellStyle name="百分比 7 2 3 2" xfId="3670"/>
    <cellStyle name="百分比 7 2 3 3" xfId="3671"/>
    <cellStyle name="百分比 7 2 4" xfId="3672"/>
    <cellStyle name="百分比 7 2 5" xfId="3673"/>
    <cellStyle name="百分比 7 3" xfId="3674"/>
    <cellStyle name="百分比 7 3 2" xfId="3675"/>
    <cellStyle name="百分比 7 3 2 2" xfId="3676"/>
    <cellStyle name="百分比 7 3 2 3" xfId="3677"/>
    <cellStyle name="百分比 7 3 3" xfId="3678"/>
    <cellStyle name="百分比 7 3 4" xfId="3679"/>
    <cellStyle name="百分比 7 4" xfId="3680"/>
    <cellStyle name="百分比 7 4 2" xfId="3681"/>
    <cellStyle name="百分比 7 4 3" xfId="3682"/>
    <cellStyle name="百分比 7 5" xfId="3683"/>
    <cellStyle name="百分比 7 6" xfId="3684"/>
    <cellStyle name="百分比 8" xfId="3685"/>
    <cellStyle name="标题 1 2" xfId="3686"/>
    <cellStyle name="标题 1 2 2" xfId="3687"/>
    <cellStyle name="标题 1 2 2 2" xfId="3688"/>
    <cellStyle name="标题 1 2 2 2 2" xfId="3689"/>
    <cellStyle name="标题 1 2 2 3" xfId="3690"/>
    <cellStyle name="标题 1 2 3" xfId="3691"/>
    <cellStyle name="标题 1 2 3 2" xfId="3692"/>
    <cellStyle name="标题 1 2 3 2 2" xfId="3693"/>
    <cellStyle name="标题 1 2 3 3" xfId="3694"/>
    <cellStyle name="标题 1 2 3 4" xfId="3695"/>
    <cellStyle name="标题 1 2 4" xfId="3696"/>
    <cellStyle name="标题 1 2 4 2" xfId="3697"/>
    <cellStyle name="标题 1 2 5" xfId="3698"/>
    <cellStyle name="标题 1 2_2015财政决算公开" xfId="3699"/>
    <cellStyle name="标题 1 3" xfId="3700"/>
    <cellStyle name="标题 1 3 2" xfId="3701"/>
    <cellStyle name="标题 1 3 2 2" xfId="3702"/>
    <cellStyle name="标题 1 3 2 2 2" xfId="3703"/>
    <cellStyle name="标题 1 3 2 3" xfId="3704"/>
    <cellStyle name="标题 1 3 3" xfId="3705"/>
    <cellStyle name="标题 1 3 3 2" xfId="3706"/>
    <cellStyle name="标题 1 3 4" xfId="3707"/>
    <cellStyle name="标题 1 4" xfId="3708"/>
    <cellStyle name="标题 1 4 2" xfId="3709"/>
    <cellStyle name="标题 1 4 2 2" xfId="3710"/>
    <cellStyle name="标题 1 4 3" xfId="3711"/>
    <cellStyle name="标题 1 5" xfId="3712"/>
    <cellStyle name="标题 1 5 2" xfId="3713"/>
    <cellStyle name="标题 1 5 2 2" xfId="3714"/>
    <cellStyle name="标题 1 5 3" xfId="3715"/>
    <cellStyle name="标题 1 6" xfId="3716"/>
    <cellStyle name="标题 1 6 2" xfId="3717"/>
    <cellStyle name="标题 1 7" xfId="3718"/>
    <cellStyle name="标题 1 8" xfId="3719"/>
    <cellStyle name="标题 10" xfId="3720"/>
    <cellStyle name="标题 11" xfId="3721"/>
    <cellStyle name="标题 12" xfId="3722"/>
    <cellStyle name="标题 13" xfId="3723"/>
    <cellStyle name="标题 14" xfId="3724"/>
    <cellStyle name="标题 15" xfId="3725"/>
    <cellStyle name="标题 16" xfId="3726"/>
    <cellStyle name="标题 2 2" xfId="3727"/>
    <cellStyle name="标题 2 2 2" xfId="3728"/>
    <cellStyle name="标题 2 2 2 2" xfId="3729"/>
    <cellStyle name="标题 2 2 2 2 2" xfId="3730"/>
    <cellStyle name="标题 2 2 2 3" xfId="3731"/>
    <cellStyle name="标题 2 2 3" xfId="3732"/>
    <cellStyle name="标题 2 2 3 2" xfId="3733"/>
    <cellStyle name="标题 2 2 3 2 2" xfId="3734"/>
    <cellStyle name="标题 2 2 3 3" xfId="3735"/>
    <cellStyle name="标题 2 2 3 4" xfId="3736"/>
    <cellStyle name="标题 2 2 4" xfId="3737"/>
    <cellStyle name="标题 2 2 4 2" xfId="3738"/>
    <cellStyle name="标题 2 2 5" xfId="3739"/>
    <cellStyle name="标题 2 2_2015财政决算公开" xfId="3740"/>
    <cellStyle name="标题 2 3" xfId="3741"/>
    <cellStyle name="标题 2 3 2" xfId="3742"/>
    <cellStyle name="标题 2 3 2 2" xfId="3743"/>
    <cellStyle name="标题 2 3 2 2 2" xfId="3744"/>
    <cellStyle name="标题 2 3 2 3" xfId="3745"/>
    <cellStyle name="标题 2 3 3" xfId="3746"/>
    <cellStyle name="标题 2 3 3 2" xfId="3747"/>
    <cellStyle name="标题 2 3 4" xfId="3748"/>
    <cellStyle name="标题 2 4" xfId="3749"/>
    <cellStyle name="标题 2 4 2" xfId="3750"/>
    <cellStyle name="标题 2 4 2 2" xfId="3751"/>
    <cellStyle name="标题 2 4 3" xfId="3752"/>
    <cellStyle name="标题 2 5" xfId="3753"/>
    <cellStyle name="标题 2 5 2" xfId="3754"/>
    <cellStyle name="标题 2 5 2 2" xfId="3755"/>
    <cellStyle name="标题 2 5 3" xfId="3756"/>
    <cellStyle name="标题 2 6" xfId="3757"/>
    <cellStyle name="标题 2 6 2" xfId="3758"/>
    <cellStyle name="标题 2 7" xfId="3759"/>
    <cellStyle name="标题 2 8" xfId="3760"/>
    <cellStyle name="标题 3 2" xfId="3761"/>
    <cellStyle name="标题 3 2 2" xfId="3762"/>
    <cellStyle name="标题 3 2 2 2" xfId="3763"/>
    <cellStyle name="标题 3 2 2 2 2" xfId="3764"/>
    <cellStyle name="标题 3 2 2 3" xfId="3765"/>
    <cellStyle name="标题 3 2 3" xfId="3766"/>
    <cellStyle name="标题 3 2 3 2" xfId="3767"/>
    <cellStyle name="标题 3 2 3 2 2" xfId="3768"/>
    <cellStyle name="标题 3 2 3 3" xfId="3769"/>
    <cellStyle name="标题 3 2 3 4" xfId="3770"/>
    <cellStyle name="标题 3 2 4" xfId="3771"/>
    <cellStyle name="标题 3 2 4 2" xfId="3772"/>
    <cellStyle name="标题 3 2 5" xfId="3773"/>
    <cellStyle name="标题 3 2_2015财政决算公开" xfId="3774"/>
    <cellStyle name="标题 3 3" xfId="3775"/>
    <cellStyle name="标题 3 3 2" xfId="3776"/>
    <cellStyle name="标题 3 3 2 2" xfId="3777"/>
    <cellStyle name="标题 3 3 2 2 2" xfId="3778"/>
    <cellStyle name="标题 3 3 2 3" xfId="3779"/>
    <cellStyle name="标题 3 3 3" xfId="3780"/>
    <cellStyle name="标题 3 3 3 2" xfId="3781"/>
    <cellStyle name="标题 3 3 4" xfId="3782"/>
    <cellStyle name="标题 3 4" xfId="3783"/>
    <cellStyle name="标题 3 4 2" xfId="3784"/>
    <cellStyle name="标题 3 4 2 2" xfId="3785"/>
    <cellStyle name="标题 3 4 3" xfId="3786"/>
    <cellStyle name="标题 3 5" xfId="3787"/>
    <cellStyle name="标题 3 5 2" xfId="3788"/>
    <cellStyle name="标题 3 5 2 2" xfId="3789"/>
    <cellStyle name="标题 3 5 3" xfId="3790"/>
    <cellStyle name="标题 3 6" xfId="3791"/>
    <cellStyle name="标题 3 6 2" xfId="3792"/>
    <cellStyle name="标题 3 7" xfId="3793"/>
    <cellStyle name="标题 3 8" xfId="3794"/>
    <cellStyle name="标题 4 2" xfId="3795"/>
    <cellStyle name="标题 4 2 2" xfId="3796"/>
    <cellStyle name="标题 4 2 2 2" xfId="3797"/>
    <cellStyle name="标题 4 2 2 2 2" xfId="3798"/>
    <cellStyle name="标题 4 2 2 3" xfId="3799"/>
    <cellStyle name="标题 4 2 3" xfId="3800"/>
    <cellStyle name="标题 4 2 3 2" xfId="3801"/>
    <cellStyle name="标题 4 2 3 2 2" xfId="3802"/>
    <cellStyle name="标题 4 2 3 3" xfId="3803"/>
    <cellStyle name="标题 4 2 3 4" xfId="3804"/>
    <cellStyle name="标题 4 2 4" xfId="3805"/>
    <cellStyle name="标题 4 2 4 2" xfId="3806"/>
    <cellStyle name="标题 4 2 5" xfId="3807"/>
    <cellStyle name="标题 4 2_2015财政决算公开" xfId="3808"/>
    <cellStyle name="标题 4 3" xfId="3809"/>
    <cellStyle name="标题 4 3 2" xfId="3810"/>
    <cellStyle name="标题 4 3 2 2" xfId="3811"/>
    <cellStyle name="标题 4 3 2 2 2" xfId="3812"/>
    <cellStyle name="标题 4 3 2 3" xfId="3813"/>
    <cellStyle name="标题 4 3 3" xfId="3814"/>
    <cellStyle name="标题 4 3 3 2" xfId="3815"/>
    <cellStyle name="标题 4 3 4" xfId="3816"/>
    <cellStyle name="标题 4 4" xfId="3817"/>
    <cellStyle name="标题 4 4 2" xfId="3818"/>
    <cellStyle name="标题 4 4 2 2" xfId="3819"/>
    <cellStyle name="标题 4 4 3" xfId="3820"/>
    <cellStyle name="标题 4 5" xfId="3821"/>
    <cellStyle name="标题 4 5 2" xfId="3822"/>
    <cellStyle name="标题 4 5 2 2" xfId="3823"/>
    <cellStyle name="标题 4 5 3" xfId="3824"/>
    <cellStyle name="标题 4 6" xfId="3825"/>
    <cellStyle name="标题 4 6 2" xfId="3826"/>
    <cellStyle name="标题 4 7" xfId="3827"/>
    <cellStyle name="标题 4 8" xfId="3828"/>
    <cellStyle name="标题 5" xfId="3829"/>
    <cellStyle name="标题 5 2" xfId="3830"/>
    <cellStyle name="标题 5 2 2" xfId="3831"/>
    <cellStyle name="标题 5 2 2 2" xfId="3832"/>
    <cellStyle name="标题 5 2 2 2 2" xfId="3833"/>
    <cellStyle name="标题 5 2 2 2 2 2" xfId="3834"/>
    <cellStyle name="标题 5 2 2 2 3" xfId="3835"/>
    <cellStyle name="标题 5 2 2 2_2015财政决算公开" xfId="3836"/>
    <cellStyle name="标题 5 2 2 3" xfId="3837"/>
    <cellStyle name="标题 5 2 2 3 2" xfId="3838"/>
    <cellStyle name="标题 5 2 2 4" xfId="3839"/>
    <cellStyle name="标题 5 2 2 5" xfId="3840"/>
    <cellStyle name="标题 5 2 2_2015财政决算公开" xfId="3841"/>
    <cellStyle name="标题 5 2 3" xfId="3842"/>
    <cellStyle name="标题 5 2 3 2" xfId="3843"/>
    <cellStyle name="标题 5 2 3 2 2" xfId="3844"/>
    <cellStyle name="标题 5 2 3 3" xfId="3845"/>
    <cellStyle name="标题 5 2 3 4" xfId="3846"/>
    <cellStyle name="标题 5 2 3_2015财政决算公开" xfId="3847"/>
    <cellStyle name="标题 5 2 4" xfId="3848"/>
    <cellStyle name="标题 5 2 4 2" xfId="3849"/>
    <cellStyle name="标题 5 2 5" xfId="3850"/>
    <cellStyle name="标题 5 2 6" xfId="3851"/>
    <cellStyle name="标题 5 2_2015财政决算公开" xfId="3852"/>
    <cellStyle name="标题 5 3" xfId="3853"/>
    <cellStyle name="标题 5 3 2" xfId="3854"/>
    <cellStyle name="标题 5 3 2 2" xfId="3855"/>
    <cellStyle name="标题 5 3 2 2 2" xfId="3856"/>
    <cellStyle name="标题 5 3 2 3" xfId="3857"/>
    <cellStyle name="标题 5 3 2_2015财政决算公开" xfId="3858"/>
    <cellStyle name="标题 5 3 3" xfId="3859"/>
    <cellStyle name="标题 5 3 3 2" xfId="3860"/>
    <cellStyle name="标题 5 3 4" xfId="3861"/>
    <cellStyle name="标题 5 3 5" xfId="3862"/>
    <cellStyle name="标题 5 3_2015财政决算公开" xfId="3863"/>
    <cellStyle name="标题 5 4" xfId="3864"/>
    <cellStyle name="标题 5 4 2" xfId="3865"/>
    <cellStyle name="标题 5 4 2 2" xfId="3866"/>
    <cellStyle name="标题 5 4 3" xfId="3867"/>
    <cellStyle name="标题 5 5" xfId="3868"/>
    <cellStyle name="标题 5 5 2" xfId="3869"/>
    <cellStyle name="标题 5 6" xfId="3870"/>
    <cellStyle name="标题 5 7" xfId="3871"/>
    <cellStyle name="标题 5_2015财政决算公开" xfId="3872"/>
    <cellStyle name="标题 6" xfId="3873"/>
    <cellStyle name="标题 6 2" xfId="3874"/>
    <cellStyle name="标题 7" xfId="3875"/>
    <cellStyle name="标题 7 2" xfId="3876"/>
    <cellStyle name="标题 8" xfId="3877"/>
    <cellStyle name="标题 9" xfId="3878"/>
    <cellStyle name="表标题" xfId="3879"/>
    <cellStyle name="表标题 10" xfId="3880"/>
    <cellStyle name="表标题 10 2" xfId="3881"/>
    <cellStyle name="表标题 10 2 2" xfId="12561"/>
    <cellStyle name="表标题 10 3" xfId="12562"/>
    <cellStyle name="表标题 11" xfId="3882"/>
    <cellStyle name="表标题 11 2" xfId="12563"/>
    <cellStyle name="表标题 12" xfId="12564"/>
    <cellStyle name="表标题 2" xfId="3883"/>
    <cellStyle name="表标题 2 10" xfId="3884"/>
    <cellStyle name="表标题 2 10 2" xfId="12565"/>
    <cellStyle name="表标题 2 11" xfId="12566"/>
    <cellStyle name="表标题 2 2" xfId="3885"/>
    <cellStyle name="表标题 2 2 10" xfId="12567"/>
    <cellStyle name="表标题 2 2 2" xfId="3886"/>
    <cellStyle name="表标题 2 2 2 2" xfId="3887"/>
    <cellStyle name="表标题 2 2 2 2 2" xfId="3888"/>
    <cellStyle name="表标题 2 2 2 2 2 2" xfId="3889"/>
    <cellStyle name="表标题 2 2 2 2 2 2 2" xfId="12568"/>
    <cellStyle name="表标题 2 2 2 2 2 3" xfId="3890"/>
    <cellStyle name="表标题 2 2 2 2 2 3 2" xfId="12569"/>
    <cellStyle name="表标题 2 2 2 2 2 4" xfId="12570"/>
    <cellStyle name="表标题 2 2 2 2 3" xfId="3891"/>
    <cellStyle name="表标题 2 2 2 2 3 2" xfId="3892"/>
    <cellStyle name="表标题 2 2 2 2 3 2 2" xfId="12571"/>
    <cellStyle name="表标题 2 2 2 2 3 3" xfId="12572"/>
    <cellStyle name="表标题 2 2 2 2 4" xfId="3893"/>
    <cellStyle name="表标题 2 2 2 2 4 2" xfId="3894"/>
    <cellStyle name="表标题 2 2 2 2 4 2 2" xfId="12573"/>
    <cellStyle name="表标题 2 2 2 2 4 3" xfId="12574"/>
    <cellStyle name="表标题 2 2 2 2 5" xfId="3895"/>
    <cellStyle name="表标题 2 2 2 2 5 2" xfId="3896"/>
    <cellStyle name="表标题 2 2 2 2 5 2 2" xfId="12575"/>
    <cellStyle name="表标题 2 2 2 2 5 3" xfId="12576"/>
    <cellStyle name="表标题 2 2 2 2 6" xfId="3897"/>
    <cellStyle name="表标题 2 2 2 2 6 2" xfId="3898"/>
    <cellStyle name="表标题 2 2 2 2 6 2 2" xfId="12577"/>
    <cellStyle name="表标题 2 2 2 2 6 3" xfId="12578"/>
    <cellStyle name="表标题 2 2 2 2 7" xfId="3899"/>
    <cellStyle name="表标题 2 2 2 2 7 2" xfId="12579"/>
    <cellStyle name="表标题 2 2 2 2 8" xfId="12580"/>
    <cellStyle name="表标题 2 2 2 3" xfId="3900"/>
    <cellStyle name="表标题 2 2 2 3 2" xfId="3901"/>
    <cellStyle name="表标题 2 2 2 3 2 2" xfId="12581"/>
    <cellStyle name="表标题 2 2 2 3 3" xfId="3902"/>
    <cellStyle name="表标题 2 2 2 3 3 2" xfId="12582"/>
    <cellStyle name="表标题 2 2 2 3 4" xfId="12583"/>
    <cellStyle name="表标题 2 2 2 4" xfId="3903"/>
    <cellStyle name="表标题 2 2 2 4 2" xfId="3904"/>
    <cellStyle name="表标题 2 2 2 4 2 2" xfId="12584"/>
    <cellStyle name="表标题 2 2 2 4 3" xfId="12585"/>
    <cellStyle name="表标题 2 2 2 5" xfId="3905"/>
    <cellStyle name="表标题 2 2 2 5 2" xfId="3906"/>
    <cellStyle name="表标题 2 2 2 5 2 2" xfId="12586"/>
    <cellStyle name="表标题 2 2 2 5 3" xfId="12587"/>
    <cellStyle name="表标题 2 2 2 6" xfId="3907"/>
    <cellStyle name="表标题 2 2 2 6 2" xfId="3908"/>
    <cellStyle name="表标题 2 2 2 6 2 2" xfId="12588"/>
    <cellStyle name="表标题 2 2 2 6 3" xfId="12589"/>
    <cellStyle name="表标题 2 2 2 7" xfId="3909"/>
    <cellStyle name="表标题 2 2 2 7 2" xfId="3910"/>
    <cellStyle name="表标题 2 2 2 7 2 2" xfId="12590"/>
    <cellStyle name="表标题 2 2 2 7 3" xfId="12591"/>
    <cellStyle name="表标题 2 2 2 8" xfId="3911"/>
    <cellStyle name="表标题 2 2 2 8 2" xfId="12592"/>
    <cellStyle name="表标题 2 2 2 9" xfId="12593"/>
    <cellStyle name="表标题 2 2 3" xfId="3912"/>
    <cellStyle name="表标题 2 2 3 2" xfId="3913"/>
    <cellStyle name="表标题 2 2 3 2 2" xfId="3914"/>
    <cellStyle name="表标题 2 2 3 2 2 2" xfId="12594"/>
    <cellStyle name="表标题 2 2 3 2 3" xfId="3915"/>
    <cellStyle name="表标题 2 2 3 2 3 2" xfId="12595"/>
    <cellStyle name="表标题 2 2 3 2 4" xfId="12596"/>
    <cellStyle name="表标题 2 2 3 3" xfId="3916"/>
    <cellStyle name="表标题 2 2 3 3 2" xfId="3917"/>
    <cellStyle name="表标题 2 2 3 3 2 2" xfId="12597"/>
    <cellStyle name="表标题 2 2 3 3 3" xfId="12598"/>
    <cellStyle name="表标题 2 2 3 4" xfId="3918"/>
    <cellStyle name="表标题 2 2 3 4 2" xfId="3919"/>
    <cellStyle name="表标题 2 2 3 4 2 2" xfId="12599"/>
    <cellStyle name="表标题 2 2 3 4 3" xfId="12600"/>
    <cellStyle name="表标题 2 2 3 5" xfId="3920"/>
    <cellStyle name="表标题 2 2 3 5 2" xfId="3921"/>
    <cellStyle name="表标题 2 2 3 5 2 2" xfId="12601"/>
    <cellStyle name="表标题 2 2 3 5 3" xfId="12602"/>
    <cellStyle name="表标题 2 2 3 6" xfId="3922"/>
    <cellStyle name="表标题 2 2 3 6 2" xfId="3923"/>
    <cellStyle name="表标题 2 2 3 6 2 2" xfId="12603"/>
    <cellStyle name="表标题 2 2 3 6 3" xfId="12604"/>
    <cellStyle name="表标题 2 2 3 7" xfId="3924"/>
    <cellStyle name="表标题 2 2 3 7 2" xfId="12605"/>
    <cellStyle name="表标题 2 2 3 8" xfId="12606"/>
    <cellStyle name="表标题 2 2 4" xfId="3925"/>
    <cellStyle name="表标题 2 2 4 2" xfId="3926"/>
    <cellStyle name="表标题 2 2 4 2 2" xfId="12607"/>
    <cellStyle name="表标题 2 2 4 3" xfId="3927"/>
    <cellStyle name="表标题 2 2 4 3 2" xfId="12608"/>
    <cellStyle name="表标题 2 2 4 4" xfId="12609"/>
    <cellStyle name="表标题 2 2 5" xfId="3928"/>
    <cellStyle name="表标题 2 2 5 2" xfId="3929"/>
    <cellStyle name="表标题 2 2 5 2 2" xfId="12610"/>
    <cellStyle name="表标题 2 2 5 3" xfId="12611"/>
    <cellStyle name="表标题 2 2 6" xfId="3930"/>
    <cellStyle name="表标题 2 2 6 2" xfId="3931"/>
    <cellStyle name="表标题 2 2 6 2 2" xfId="12612"/>
    <cellStyle name="表标题 2 2 6 3" xfId="12613"/>
    <cellStyle name="表标题 2 2 7" xfId="3932"/>
    <cellStyle name="表标题 2 2 7 2" xfId="3933"/>
    <cellStyle name="表标题 2 2 7 2 2" xfId="12614"/>
    <cellStyle name="表标题 2 2 7 3" xfId="12615"/>
    <cellStyle name="表标题 2 2 8" xfId="3934"/>
    <cellStyle name="表标题 2 2 8 2" xfId="3935"/>
    <cellStyle name="表标题 2 2 8 2 2" xfId="12616"/>
    <cellStyle name="表标题 2 2 8 3" xfId="12617"/>
    <cellStyle name="表标题 2 2 9" xfId="3936"/>
    <cellStyle name="表标题 2 2 9 2" xfId="12618"/>
    <cellStyle name="表标题 2 3" xfId="3937"/>
    <cellStyle name="表标题 2 3 2" xfId="3938"/>
    <cellStyle name="表标题 2 3 2 2" xfId="3939"/>
    <cellStyle name="表标题 2 3 2 2 2" xfId="3940"/>
    <cellStyle name="表标题 2 3 2 2 2 2" xfId="12619"/>
    <cellStyle name="表标题 2 3 2 2 3" xfId="3941"/>
    <cellStyle name="表标题 2 3 2 2 3 2" xfId="12620"/>
    <cellStyle name="表标题 2 3 2 2 4" xfId="12621"/>
    <cellStyle name="表标题 2 3 2 3" xfId="3942"/>
    <cellStyle name="表标题 2 3 2 3 2" xfId="3943"/>
    <cellStyle name="表标题 2 3 2 3 2 2" xfId="12622"/>
    <cellStyle name="表标题 2 3 2 3 3" xfId="12623"/>
    <cellStyle name="表标题 2 3 2 4" xfId="3944"/>
    <cellStyle name="表标题 2 3 2 4 2" xfId="3945"/>
    <cellStyle name="表标题 2 3 2 4 2 2" xfId="12624"/>
    <cellStyle name="表标题 2 3 2 4 3" xfId="12625"/>
    <cellStyle name="表标题 2 3 2 5" xfId="3946"/>
    <cellStyle name="表标题 2 3 2 5 2" xfId="3947"/>
    <cellStyle name="表标题 2 3 2 5 2 2" xfId="12626"/>
    <cellStyle name="表标题 2 3 2 5 3" xfId="12627"/>
    <cellStyle name="表标题 2 3 2 6" xfId="3948"/>
    <cellStyle name="表标题 2 3 2 6 2" xfId="3949"/>
    <cellStyle name="表标题 2 3 2 6 2 2" xfId="12628"/>
    <cellStyle name="表标题 2 3 2 6 3" xfId="12629"/>
    <cellStyle name="表标题 2 3 2 7" xfId="3950"/>
    <cellStyle name="表标题 2 3 2 7 2" xfId="12630"/>
    <cellStyle name="表标题 2 3 2 8" xfId="12631"/>
    <cellStyle name="表标题 2 3 3" xfId="3951"/>
    <cellStyle name="表标题 2 3 3 2" xfId="3952"/>
    <cellStyle name="表标题 2 3 3 2 2" xfId="12632"/>
    <cellStyle name="表标题 2 3 3 3" xfId="3953"/>
    <cellStyle name="表标题 2 3 3 3 2" xfId="12633"/>
    <cellStyle name="表标题 2 3 3 4" xfId="12634"/>
    <cellStyle name="表标题 2 3 4" xfId="3954"/>
    <cellStyle name="表标题 2 3 4 2" xfId="3955"/>
    <cellStyle name="表标题 2 3 4 2 2" xfId="12635"/>
    <cellStyle name="表标题 2 3 4 3" xfId="12636"/>
    <cellStyle name="表标题 2 3 5" xfId="3956"/>
    <cellStyle name="表标题 2 3 5 2" xfId="3957"/>
    <cellStyle name="表标题 2 3 5 2 2" xfId="12637"/>
    <cellStyle name="表标题 2 3 5 3" xfId="12638"/>
    <cellStyle name="表标题 2 3 6" xfId="3958"/>
    <cellStyle name="表标题 2 3 6 2" xfId="3959"/>
    <cellStyle name="表标题 2 3 6 2 2" xfId="12639"/>
    <cellStyle name="表标题 2 3 6 3" xfId="12640"/>
    <cellStyle name="表标题 2 3 7" xfId="3960"/>
    <cellStyle name="表标题 2 3 7 2" xfId="3961"/>
    <cellStyle name="表标题 2 3 7 2 2" xfId="12641"/>
    <cellStyle name="表标题 2 3 7 3" xfId="12642"/>
    <cellStyle name="表标题 2 3 8" xfId="3962"/>
    <cellStyle name="表标题 2 3 8 2" xfId="12643"/>
    <cellStyle name="表标题 2 3 9" xfId="12644"/>
    <cellStyle name="表标题 2 4" xfId="3963"/>
    <cellStyle name="表标题 2 4 2" xfId="3964"/>
    <cellStyle name="表标题 2 4 2 2" xfId="3965"/>
    <cellStyle name="表标题 2 4 2 2 2" xfId="12645"/>
    <cellStyle name="表标题 2 4 2 3" xfId="3966"/>
    <cellStyle name="表标题 2 4 2 3 2" xfId="12646"/>
    <cellStyle name="表标题 2 4 2 4" xfId="12647"/>
    <cellStyle name="表标题 2 4 3" xfId="3967"/>
    <cellStyle name="表标题 2 4 3 2" xfId="3968"/>
    <cellStyle name="表标题 2 4 3 2 2" xfId="12648"/>
    <cellStyle name="表标题 2 4 3 3" xfId="12649"/>
    <cellStyle name="表标题 2 4 4" xfId="3969"/>
    <cellStyle name="表标题 2 4 4 2" xfId="3970"/>
    <cellStyle name="表标题 2 4 4 2 2" xfId="12650"/>
    <cellStyle name="表标题 2 4 4 3" xfId="12651"/>
    <cellStyle name="表标题 2 4 5" xfId="3971"/>
    <cellStyle name="表标题 2 4 5 2" xfId="3972"/>
    <cellStyle name="表标题 2 4 5 2 2" xfId="12652"/>
    <cellStyle name="表标题 2 4 5 3" xfId="12653"/>
    <cellStyle name="表标题 2 4 6" xfId="3973"/>
    <cellStyle name="表标题 2 4 6 2" xfId="3974"/>
    <cellStyle name="表标题 2 4 6 2 2" xfId="12654"/>
    <cellStyle name="表标题 2 4 6 3" xfId="12655"/>
    <cellStyle name="表标题 2 4 7" xfId="3975"/>
    <cellStyle name="表标题 2 4 7 2" xfId="12656"/>
    <cellStyle name="表标题 2 4 8" xfId="12657"/>
    <cellStyle name="表标题 2 5" xfId="3976"/>
    <cellStyle name="表标题 2 5 2" xfId="3977"/>
    <cellStyle name="表标题 2 5 2 2" xfId="12658"/>
    <cellStyle name="表标题 2 5 3" xfId="3978"/>
    <cellStyle name="表标题 2 5 3 2" xfId="12659"/>
    <cellStyle name="表标题 2 5 4" xfId="12660"/>
    <cellStyle name="表标题 2 6" xfId="3979"/>
    <cellStyle name="表标题 2 6 2" xfId="3980"/>
    <cellStyle name="表标题 2 6 2 2" xfId="12661"/>
    <cellStyle name="表标题 2 6 3" xfId="12662"/>
    <cellStyle name="表标题 2 7" xfId="3981"/>
    <cellStyle name="表标题 2 7 2" xfId="3982"/>
    <cellStyle name="表标题 2 7 2 2" xfId="12663"/>
    <cellStyle name="表标题 2 7 3" xfId="12664"/>
    <cellStyle name="表标题 2 8" xfId="3983"/>
    <cellStyle name="表标题 2 8 2" xfId="3984"/>
    <cellStyle name="表标题 2 8 2 2" xfId="12665"/>
    <cellStyle name="表标题 2 8 3" xfId="12666"/>
    <cellStyle name="表标题 2 9" xfId="3985"/>
    <cellStyle name="表标题 2 9 2" xfId="3986"/>
    <cellStyle name="表标题 2 9 2 2" xfId="12667"/>
    <cellStyle name="表标题 2 9 3" xfId="12668"/>
    <cellStyle name="表标题 3" xfId="3987"/>
    <cellStyle name="表标题 3 10" xfId="12669"/>
    <cellStyle name="表标题 3 2" xfId="3988"/>
    <cellStyle name="表标题 3 2 2" xfId="3989"/>
    <cellStyle name="表标题 3 2 2 2" xfId="3990"/>
    <cellStyle name="表标题 3 2 2 2 2" xfId="3991"/>
    <cellStyle name="表标题 3 2 2 2 2 2" xfId="12670"/>
    <cellStyle name="表标题 3 2 2 2 3" xfId="3992"/>
    <cellStyle name="表标题 3 2 2 2 3 2" xfId="12671"/>
    <cellStyle name="表标题 3 2 2 2 4" xfId="12672"/>
    <cellStyle name="表标题 3 2 2 3" xfId="3993"/>
    <cellStyle name="表标题 3 2 2 3 2" xfId="3994"/>
    <cellStyle name="表标题 3 2 2 3 2 2" xfId="12673"/>
    <cellStyle name="表标题 3 2 2 3 3" xfId="12674"/>
    <cellStyle name="表标题 3 2 2 4" xfId="3995"/>
    <cellStyle name="表标题 3 2 2 4 2" xfId="3996"/>
    <cellStyle name="表标题 3 2 2 4 2 2" xfId="12675"/>
    <cellStyle name="表标题 3 2 2 4 3" xfId="12676"/>
    <cellStyle name="表标题 3 2 2 5" xfId="3997"/>
    <cellStyle name="表标题 3 2 2 5 2" xfId="3998"/>
    <cellStyle name="表标题 3 2 2 5 2 2" xfId="12677"/>
    <cellStyle name="表标题 3 2 2 5 3" xfId="12678"/>
    <cellStyle name="表标题 3 2 2 6" xfId="3999"/>
    <cellStyle name="表标题 3 2 2 6 2" xfId="4000"/>
    <cellStyle name="表标题 3 2 2 6 2 2" xfId="12679"/>
    <cellStyle name="表标题 3 2 2 6 3" xfId="12680"/>
    <cellStyle name="表标题 3 2 2 7" xfId="4001"/>
    <cellStyle name="表标题 3 2 2 7 2" xfId="12681"/>
    <cellStyle name="表标题 3 2 2 8" xfId="12682"/>
    <cellStyle name="表标题 3 2 3" xfId="4002"/>
    <cellStyle name="表标题 3 2 3 2" xfId="4003"/>
    <cellStyle name="表标题 3 2 3 2 2" xfId="12683"/>
    <cellStyle name="表标题 3 2 3 3" xfId="4004"/>
    <cellStyle name="表标题 3 2 3 3 2" xfId="12684"/>
    <cellStyle name="表标题 3 2 3 4" xfId="12685"/>
    <cellStyle name="表标题 3 2 4" xfId="4005"/>
    <cellStyle name="表标题 3 2 4 2" xfId="4006"/>
    <cellStyle name="表标题 3 2 4 2 2" xfId="12686"/>
    <cellStyle name="表标题 3 2 4 3" xfId="12687"/>
    <cellStyle name="表标题 3 2 5" xfId="4007"/>
    <cellStyle name="表标题 3 2 5 2" xfId="4008"/>
    <cellStyle name="表标题 3 2 5 2 2" xfId="12688"/>
    <cellStyle name="表标题 3 2 5 3" xfId="12689"/>
    <cellStyle name="表标题 3 2 6" xfId="4009"/>
    <cellStyle name="表标题 3 2 6 2" xfId="4010"/>
    <cellStyle name="表标题 3 2 6 2 2" xfId="12690"/>
    <cellStyle name="表标题 3 2 6 3" xfId="12691"/>
    <cellStyle name="表标题 3 2 7" xfId="4011"/>
    <cellStyle name="表标题 3 2 7 2" xfId="4012"/>
    <cellStyle name="表标题 3 2 7 2 2" xfId="12692"/>
    <cellStyle name="表标题 3 2 7 3" xfId="12693"/>
    <cellStyle name="表标题 3 2 8" xfId="4013"/>
    <cellStyle name="表标题 3 2 8 2" xfId="12694"/>
    <cellStyle name="表标题 3 2 9" xfId="12695"/>
    <cellStyle name="表标题 3 3" xfId="4014"/>
    <cellStyle name="表标题 3 3 2" xfId="4015"/>
    <cellStyle name="表标题 3 3 2 2" xfId="4016"/>
    <cellStyle name="表标题 3 3 2 2 2" xfId="12696"/>
    <cellStyle name="表标题 3 3 2 3" xfId="4017"/>
    <cellStyle name="表标题 3 3 2 3 2" xfId="12697"/>
    <cellStyle name="表标题 3 3 2 4" xfId="12698"/>
    <cellStyle name="表标题 3 3 3" xfId="4018"/>
    <cellStyle name="表标题 3 3 3 2" xfId="4019"/>
    <cellStyle name="表标题 3 3 3 2 2" xfId="12699"/>
    <cellStyle name="表标题 3 3 3 3" xfId="12700"/>
    <cellStyle name="表标题 3 3 4" xfId="4020"/>
    <cellStyle name="表标题 3 3 4 2" xfId="4021"/>
    <cellStyle name="表标题 3 3 4 2 2" xfId="12701"/>
    <cellStyle name="表标题 3 3 4 3" xfId="12702"/>
    <cellStyle name="表标题 3 3 5" xfId="4022"/>
    <cellStyle name="表标题 3 3 5 2" xfId="4023"/>
    <cellStyle name="表标题 3 3 5 2 2" xfId="12703"/>
    <cellStyle name="表标题 3 3 5 3" xfId="12704"/>
    <cellStyle name="表标题 3 3 6" xfId="4024"/>
    <cellStyle name="表标题 3 3 6 2" xfId="4025"/>
    <cellStyle name="表标题 3 3 6 2 2" xfId="12705"/>
    <cellStyle name="表标题 3 3 6 3" xfId="12706"/>
    <cellStyle name="表标题 3 3 7" xfId="4026"/>
    <cellStyle name="表标题 3 3 7 2" xfId="12707"/>
    <cellStyle name="表标题 3 3 8" xfId="12708"/>
    <cellStyle name="表标题 3 4" xfId="4027"/>
    <cellStyle name="表标题 3 4 2" xfId="4028"/>
    <cellStyle name="表标题 3 4 2 2" xfId="12709"/>
    <cellStyle name="表标题 3 4 3" xfId="4029"/>
    <cellStyle name="表标题 3 4 3 2" xfId="12710"/>
    <cellStyle name="表标题 3 4 4" xfId="12711"/>
    <cellStyle name="表标题 3 5" xfId="4030"/>
    <cellStyle name="表标题 3 5 2" xfId="4031"/>
    <cellStyle name="表标题 3 5 2 2" xfId="12712"/>
    <cellStyle name="表标题 3 5 3" xfId="12713"/>
    <cellStyle name="表标题 3 6" xfId="4032"/>
    <cellStyle name="表标题 3 6 2" xfId="4033"/>
    <cellStyle name="表标题 3 6 2 2" xfId="12714"/>
    <cellStyle name="表标题 3 6 3" xfId="12715"/>
    <cellStyle name="表标题 3 7" xfId="4034"/>
    <cellStyle name="表标题 3 7 2" xfId="4035"/>
    <cellStyle name="表标题 3 7 2 2" xfId="12716"/>
    <cellStyle name="表标题 3 7 3" xfId="12717"/>
    <cellStyle name="表标题 3 8" xfId="4036"/>
    <cellStyle name="表标题 3 8 2" xfId="4037"/>
    <cellStyle name="表标题 3 8 2 2" xfId="12718"/>
    <cellStyle name="表标题 3 8 3" xfId="12719"/>
    <cellStyle name="表标题 3 9" xfId="4038"/>
    <cellStyle name="表标题 3 9 2" xfId="12720"/>
    <cellStyle name="表标题 4" xfId="4039"/>
    <cellStyle name="表标题 4 2" xfId="4040"/>
    <cellStyle name="表标题 4 2 2" xfId="4041"/>
    <cellStyle name="表标题 4 2 2 2" xfId="4042"/>
    <cellStyle name="表标题 4 2 2 2 2" xfId="12721"/>
    <cellStyle name="表标题 4 2 2 3" xfId="4043"/>
    <cellStyle name="表标题 4 2 2 3 2" xfId="12722"/>
    <cellStyle name="表标题 4 2 2 4" xfId="12723"/>
    <cellStyle name="表标题 4 2 3" xfId="4044"/>
    <cellStyle name="表标题 4 2 3 2" xfId="4045"/>
    <cellStyle name="表标题 4 2 3 2 2" xfId="12724"/>
    <cellStyle name="表标题 4 2 3 3" xfId="12725"/>
    <cellStyle name="表标题 4 2 4" xfId="4046"/>
    <cellStyle name="表标题 4 2 4 2" xfId="4047"/>
    <cellStyle name="表标题 4 2 4 2 2" xfId="12726"/>
    <cellStyle name="表标题 4 2 4 3" xfId="12727"/>
    <cellStyle name="表标题 4 2 5" xfId="4048"/>
    <cellStyle name="表标题 4 2 5 2" xfId="4049"/>
    <cellStyle name="表标题 4 2 5 2 2" xfId="12728"/>
    <cellStyle name="表标题 4 2 5 3" xfId="12729"/>
    <cellStyle name="表标题 4 2 6" xfId="4050"/>
    <cellStyle name="表标题 4 2 6 2" xfId="4051"/>
    <cellStyle name="表标题 4 2 6 2 2" xfId="12730"/>
    <cellStyle name="表标题 4 2 6 3" xfId="12731"/>
    <cellStyle name="表标题 4 2 7" xfId="4052"/>
    <cellStyle name="表标题 4 2 7 2" xfId="12732"/>
    <cellStyle name="表标题 4 2 8" xfId="12733"/>
    <cellStyle name="表标题 4 3" xfId="4053"/>
    <cellStyle name="表标题 4 3 2" xfId="4054"/>
    <cellStyle name="表标题 4 3 2 2" xfId="12734"/>
    <cellStyle name="表标题 4 3 3" xfId="4055"/>
    <cellStyle name="表标题 4 3 3 2" xfId="12735"/>
    <cellStyle name="表标题 4 3 4" xfId="12736"/>
    <cellStyle name="表标题 4 4" xfId="4056"/>
    <cellStyle name="表标题 4 4 2" xfId="4057"/>
    <cellStyle name="表标题 4 4 2 2" xfId="12737"/>
    <cellStyle name="表标题 4 4 3" xfId="12738"/>
    <cellStyle name="表标题 4 5" xfId="4058"/>
    <cellStyle name="表标题 4 5 2" xfId="4059"/>
    <cellStyle name="表标题 4 5 2 2" xfId="12739"/>
    <cellStyle name="表标题 4 5 3" xfId="12740"/>
    <cellStyle name="表标题 4 6" xfId="4060"/>
    <cellStyle name="表标题 4 6 2" xfId="4061"/>
    <cellStyle name="表标题 4 6 2 2" xfId="12741"/>
    <cellStyle name="表标题 4 6 3" xfId="12742"/>
    <cellStyle name="表标题 4 7" xfId="4062"/>
    <cellStyle name="表标题 4 7 2" xfId="4063"/>
    <cellStyle name="表标题 4 7 2 2" xfId="12743"/>
    <cellStyle name="表标题 4 7 3" xfId="12744"/>
    <cellStyle name="表标题 4 8" xfId="4064"/>
    <cellStyle name="表标题 4 8 2" xfId="12745"/>
    <cellStyle name="表标题 4 9" xfId="12746"/>
    <cellStyle name="表标题 5" xfId="4065"/>
    <cellStyle name="表标题 5 2" xfId="4066"/>
    <cellStyle name="表标题 5 2 2" xfId="4067"/>
    <cellStyle name="表标题 5 2 2 2" xfId="12747"/>
    <cellStyle name="表标题 5 2 3" xfId="4068"/>
    <cellStyle name="表标题 5 2 3 2" xfId="12748"/>
    <cellStyle name="表标题 5 2 4" xfId="12749"/>
    <cellStyle name="表标题 5 3" xfId="4069"/>
    <cellStyle name="表标题 5 3 2" xfId="4070"/>
    <cellStyle name="表标题 5 3 2 2" xfId="12750"/>
    <cellStyle name="表标题 5 3 3" xfId="12751"/>
    <cellStyle name="表标题 5 4" xfId="4071"/>
    <cellStyle name="表标题 5 4 2" xfId="4072"/>
    <cellStyle name="表标题 5 4 2 2" xfId="12752"/>
    <cellStyle name="表标题 5 4 3" xfId="12753"/>
    <cellStyle name="表标题 5 5" xfId="4073"/>
    <cellStyle name="表标题 5 5 2" xfId="4074"/>
    <cellStyle name="表标题 5 5 2 2" xfId="12754"/>
    <cellStyle name="表标题 5 5 3" xfId="12755"/>
    <cellStyle name="表标题 5 6" xfId="4075"/>
    <cellStyle name="表标题 5 6 2" xfId="4076"/>
    <cellStyle name="表标题 5 6 2 2" xfId="12756"/>
    <cellStyle name="表标题 5 6 3" xfId="12757"/>
    <cellStyle name="表标题 5 7" xfId="4077"/>
    <cellStyle name="表标题 5 7 2" xfId="12758"/>
    <cellStyle name="表标题 5 8" xfId="12759"/>
    <cellStyle name="表标题 6" xfId="4078"/>
    <cellStyle name="表标题 6 2" xfId="4079"/>
    <cellStyle name="表标题 6 2 2" xfId="12760"/>
    <cellStyle name="表标题 6 3" xfId="4080"/>
    <cellStyle name="表标题 6 3 2" xfId="12761"/>
    <cellStyle name="表标题 6 4" xfId="12762"/>
    <cellStyle name="表标题 7" xfId="4081"/>
    <cellStyle name="表标题 7 2" xfId="4082"/>
    <cellStyle name="表标题 7 2 2" xfId="12763"/>
    <cellStyle name="表标题 7 3" xfId="12764"/>
    <cellStyle name="表标题 8" xfId="4083"/>
    <cellStyle name="表标题 8 2" xfId="4084"/>
    <cellStyle name="表标题 8 2 2" xfId="12765"/>
    <cellStyle name="表标题 8 3" xfId="12766"/>
    <cellStyle name="表标题 9" xfId="4085"/>
    <cellStyle name="表标题 9 2" xfId="4086"/>
    <cellStyle name="表标题 9 2 2" xfId="12767"/>
    <cellStyle name="表标题 9 3" xfId="12768"/>
    <cellStyle name="差 2" xfId="4087"/>
    <cellStyle name="差 2 2" xfId="4088"/>
    <cellStyle name="差 2 2 2" xfId="4089"/>
    <cellStyle name="差 2 2 2 2" xfId="4090"/>
    <cellStyle name="差 2 2 2 2 2" xfId="4091"/>
    <cellStyle name="差 2 2 2 2 2 2" xfId="4092"/>
    <cellStyle name="差 2 2 2 2 2 3" xfId="4093"/>
    <cellStyle name="差 2 2 2 2 2 3 2" xfId="12769"/>
    <cellStyle name="差 2 2 2 3" xfId="4094"/>
    <cellStyle name="差 2 2 2 3 2" xfId="4095"/>
    <cellStyle name="差 2 2 2 3 3" xfId="4096"/>
    <cellStyle name="差 2 2 2 3 3 2" xfId="12770"/>
    <cellStyle name="差 2 2 3" xfId="4097"/>
    <cellStyle name="差 2 2 3 2" xfId="4098"/>
    <cellStyle name="差 2 2 3 2 2" xfId="4099"/>
    <cellStyle name="差 2 2 3 2 3" xfId="4100"/>
    <cellStyle name="差 2 2 3 2 3 2" xfId="12771"/>
    <cellStyle name="差 2 2 4" xfId="4101"/>
    <cellStyle name="差 2 2 4 2" xfId="4102"/>
    <cellStyle name="差 2 2 4 3" xfId="4103"/>
    <cellStyle name="差 2 2 4 3 2" xfId="12772"/>
    <cellStyle name="差 2 3" xfId="4104"/>
    <cellStyle name="差 2 3 2" xfId="4105"/>
    <cellStyle name="差 2 3 2 2" xfId="4106"/>
    <cellStyle name="差 2 3 2 2 2" xfId="4107"/>
    <cellStyle name="差 2 3 2 2 3" xfId="4108"/>
    <cellStyle name="差 2 3 2 2 3 2" xfId="12773"/>
    <cellStyle name="差 2 3 3" xfId="4109"/>
    <cellStyle name="差 2 3 3 2" xfId="4110"/>
    <cellStyle name="差 2 3 3 3" xfId="4111"/>
    <cellStyle name="差 2 3 3 3 2" xfId="12774"/>
    <cellStyle name="差 2 4" xfId="4112"/>
    <cellStyle name="差 2 4 2" xfId="4113"/>
    <cellStyle name="差 2 4 2 2" xfId="4114"/>
    <cellStyle name="差 2 4 2 3" xfId="4115"/>
    <cellStyle name="差 2 4 2 3 2" xfId="12775"/>
    <cellStyle name="差 2 5" xfId="4116"/>
    <cellStyle name="差 2 5 2" xfId="4117"/>
    <cellStyle name="差 2 5 3" xfId="4118"/>
    <cellStyle name="差 2 5 3 2" xfId="12776"/>
    <cellStyle name="差 2_2015财政决算公开" xfId="4119"/>
    <cellStyle name="差 3" xfId="4120"/>
    <cellStyle name="差 3 2" xfId="4121"/>
    <cellStyle name="差 3 2 2" xfId="4122"/>
    <cellStyle name="差 3 2 2 2" xfId="4123"/>
    <cellStyle name="差 3 2 2 2 2" xfId="4124"/>
    <cellStyle name="差 3 2 2 2 2 2" xfId="4125"/>
    <cellStyle name="差 3 2 2 2 2 3" xfId="4126"/>
    <cellStyle name="差 3 2 2 2 2 3 2" xfId="12777"/>
    <cellStyle name="差 3 2 2 3" xfId="4127"/>
    <cellStyle name="差 3 2 2 3 2" xfId="4128"/>
    <cellStyle name="差 3 2 2 3 3" xfId="4129"/>
    <cellStyle name="差 3 2 2 3 3 2" xfId="12778"/>
    <cellStyle name="差 3 2 3" xfId="4130"/>
    <cellStyle name="差 3 2 3 2" xfId="4131"/>
    <cellStyle name="差 3 2 3 2 2" xfId="4132"/>
    <cellStyle name="差 3 2 3 2 3" xfId="4133"/>
    <cellStyle name="差 3 2 3 2 3 2" xfId="12779"/>
    <cellStyle name="差 3 2 4" xfId="4134"/>
    <cellStyle name="差 3 2 4 2" xfId="4135"/>
    <cellStyle name="差 3 2 4 3" xfId="4136"/>
    <cellStyle name="差 3 2 4 3 2" xfId="12780"/>
    <cellStyle name="差 3 3" xfId="4137"/>
    <cellStyle name="差 3 3 2" xfId="4138"/>
    <cellStyle name="差 3 3 2 2" xfId="4139"/>
    <cellStyle name="差 3 3 2 2 2" xfId="4140"/>
    <cellStyle name="差 3 3 2 2 3" xfId="4141"/>
    <cellStyle name="差 3 3 2 2 3 2" xfId="12781"/>
    <cellStyle name="差 3 3 3" xfId="4142"/>
    <cellStyle name="差 3 3 3 2" xfId="4143"/>
    <cellStyle name="差 3 3 3 3" xfId="4144"/>
    <cellStyle name="差 3 3 3 3 2" xfId="12782"/>
    <cellStyle name="差 3 4" xfId="4145"/>
    <cellStyle name="差 3 4 2" xfId="4146"/>
    <cellStyle name="差 3 4 2 2" xfId="4147"/>
    <cellStyle name="差 3 4 2 3" xfId="4148"/>
    <cellStyle name="差 3 4 2 3 2" xfId="12783"/>
    <cellStyle name="差 3 5" xfId="4149"/>
    <cellStyle name="差 3 5 2" xfId="4150"/>
    <cellStyle name="差 3 5 3" xfId="4151"/>
    <cellStyle name="差 3 5 3 2" xfId="12784"/>
    <cellStyle name="差 4" xfId="4152"/>
    <cellStyle name="差 4 2" xfId="4153"/>
    <cellStyle name="差 4 2 2" xfId="4154"/>
    <cellStyle name="差 4 2 2 2" xfId="4155"/>
    <cellStyle name="差 4 2 2 2 2" xfId="4156"/>
    <cellStyle name="差 4 2 2 2 3" xfId="4157"/>
    <cellStyle name="差 4 2 2 2 3 2" xfId="12785"/>
    <cellStyle name="差 4 2 3" xfId="4158"/>
    <cellStyle name="差 4 2 3 2" xfId="4159"/>
    <cellStyle name="差 4 2 3 3" xfId="4160"/>
    <cellStyle name="差 4 2 3 3 2" xfId="12786"/>
    <cellStyle name="差 4 3" xfId="4161"/>
    <cellStyle name="差 4 3 2" xfId="4162"/>
    <cellStyle name="差 4 3 2 2" xfId="4163"/>
    <cellStyle name="差 4 3 2 3" xfId="4164"/>
    <cellStyle name="差 4 3 2 3 2" xfId="12787"/>
    <cellStyle name="差 4 4" xfId="4165"/>
    <cellStyle name="差 4 4 2" xfId="4166"/>
    <cellStyle name="差 4 4 3" xfId="4167"/>
    <cellStyle name="差 4 4 3 2" xfId="12788"/>
    <cellStyle name="差 5" xfId="4168"/>
    <cellStyle name="差 5 2" xfId="4169"/>
    <cellStyle name="差 5 2 2" xfId="4170"/>
    <cellStyle name="差 5 2 2 2" xfId="4171"/>
    <cellStyle name="差 5 2 2 2 2" xfId="4172"/>
    <cellStyle name="差 5 2 2 2 3" xfId="4173"/>
    <cellStyle name="差 5 2 2 2 3 2" xfId="12789"/>
    <cellStyle name="差 5 2 3" xfId="4174"/>
    <cellStyle name="差 5 2 3 2" xfId="4175"/>
    <cellStyle name="差 5 2 3 3" xfId="4176"/>
    <cellStyle name="差 5 2 3 3 2" xfId="12790"/>
    <cellStyle name="差 5 3" xfId="4177"/>
    <cellStyle name="差 5 3 2" xfId="4178"/>
    <cellStyle name="差 5 3 2 2" xfId="4179"/>
    <cellStyle name="差 5 3 2 3" xfId="4180"/>
    <cellStyle name="差 5 3 2 3 2" xfId="12791"/>
    <cellStyle name="差 5 4" xfId="4181"/>
    <cellStyle name="差 5 4 2" xfId="4182"/>
    <cellStyle name="差 5 4 3" xfId="4183"/>
    <cellStyle name="差 5 4 3 2" xfId="12792"/>
    <cellStyle name="差 6" xfId="4184"/>
    <cellStyle name="差 6 2" xfId="4185"/>
    <cellStyle name="差 6 2 2" xfId="4186"/>
    <cellStyle name="差 6 2 2 2" xfId="4187"/>
    <cellStyle name="差 6 2 2 3" xfId="4188"/>
    <cellStyle name="差 6 2 2 3 2" xfId="12793"/>
    <cellStyle name="差 6 3" xfId="4189"/>
    <cellStyle name="差 6 3 2" xfId="4190"/>
    <cellStyle name="差 6 3 3" xfId="4191"/>
    <cellStyle name="差 6 3 3 2" xfId="12794"/>
    <cellStyle name="差 7" xfId="4192"/>
    <cellStyle name="差 7 2" xfId="4193"/>
    <cellStyle name="差 7 2 2" xfId="4194"/>
    <cellStyle name="差 7 2 3" xfId="4195"/>
    <cellStyle name="差 7 2 3 2" xfId="12795"/>
    <cellStyle name="差 8" xfId="4196"/>
    <cellStyle name="差 8 2" xfId="4197"/>
    <cellStyle name="差 8 3" xfId="4198"/>
    <cellStyle name="差 8 3 2" xfId="12796"/>
    <cellStyle name="差_5.中央部门决算（草案)-1" xfId="4199"/>
    <cellStyle name="差_F00DC810C49E00C2E0430A3413167AE0" xfId="4200"/>
    <cellStyle name="差_出版署2010年度中央部门决算草案" xfId="4201"/>
    <cellStyle name="差_全国友协2010年度中央部门决算（草案）" xfId="4202"/>
    <cellStyle name="差_司法部2010年度中央部门决算（草案）报" xfId="4203"/>
    <cellStyle name="常规" xfId="0" builtinId="0"/>
    <cellStyle name="常规 10" xfId="7"/>
    <cellStyle name="常规 10 2" xfId="4204"/>
    <cellStyle name="常规 10 2 2" xfId="4205"/>
    <cellStyle name="常规 10 2 2 2" xfId="4206"/>
    <cellStyle name="常规 10 2 2 2 2" xfId="9"/>
    <cellStyle name="常规 10 2 2 3" xfId="4207"/>
    <cellStyle name="常规 10 2 2_2015财政决算公开" xfId="4208"/>
    <cellStyle name="常规 10 2 3" xfId="4209"/>
    <cellStyle name="常规 10 2 3 2" xfId="4210"/>
    <cellStyle name="常规 10 2 4" xfId="4211"/>
    <cellStyle name="常规 10 2_2015财政决算公开" xfId="4212"/>
    <cellStyle name="常规 10 3" xfId="4213"/>
    <cellStyle name="常规 10 3 2" xfId="4214"/>
    <cellStyle name="常规 10 3 2 2" xfId="4215"/>
    <cellStyle name="常规 10 3 3" xfId="4216"/>
    <cellStyle name="常规 10 3_2015财政决算公开" xfId="4217"/>
    <cellStyle name="常规 10 4" xfId="4218"/>
    <cellStyle name="常规 10 4 2" xfId="4219"/>
    <cellStyle name="常规 10 5" xfId="4220"/>
    <cellStyle name="常规 10 6" xfId="4221"/>
    <cellStyle name="常规 10_2015财政决算公开" xfId="4222"/>
    <cellStyle name="常规 100" xfId="12797"/>
    <cellStyle name="常规 101" xfId="14179"/>
    <cellStyle name="常规 101 2" xfId="14194"/>
    <cellStyle name="常规 102" xfId="14180"/>
    <cellStyle name="常规 103" xfId="14183"/>
    <cellStyle name="常规 104" xfId="14184"/>
    <cellStyle name="常规 105" xfId="14185"/>
    <cellStyle name="常规 106" xfId="14186"/>
    <cellStyle name="常规 107" xfId="14195"/>
    <cellStyle name="常规 11" xfId="4223"/>
    <cellStyle name="常规 11 2" xfId="4224"/>
    <cellStyle name="常规 11 2 2" xfId="4225"/>
    <cellStyle name="常规 11 2 2 2" xfId="4226"/>
    <cellStyle name="常规 11 2 2 2 2" xfId="4227"/>
    <cellStyle name="常规 11 2 2 3" xfId="4228"/>
    <cellStyle name="常规 11 2 3" xfId="4229"/>
    <cellStyle name="常规 11 2 3 2" xfId="4230"/>
    <cellStyle name="常规 11 2 4" xfId="4231"/>
    <cellStyle name="常规 11 2 5" xfId="4232"/>
    <cellStyle name="常规 11 3" xfId="4233"/>
    <cellStyle name="常规 11 3 2" xfId="4234"/>
    <cellStyle name="常规 11 3 2 2" xfId="4235"/>
    <cellStyle name="常规 11 3 3" xfId="4236"/>
    <cellStyle name="常规 11 3 4" xfId="4237"/>
    <cellStyle name="常规 11 4" xfId="4238"/>
    <cellStyle name="常规 11 4 2" xfId="4239"/>
    <cellStyle name="常规 11 5" xfId="4240"/>
    <cellStyle name="常规 11 6" xfId="4241"/>
    <cellStyle name="常规 11_报 预算   行政政法处(1)" xfId="4242"/>
    <cellStyle name="常规 12" xfId="4243"/>
    <cellStyle name="常规 12 10" xfId="14181"/>
    <cellStyle name="常规 12 2" xfId="12"/>
    <cellStyle name="常规 12 2 2" xfId="4244"/>
    <cellStyle name="常规 12 2 2 2" xfId="4245"/>
    <cellStyle name="常规 12 2 2 2 2" xfId="4246"/>
    <cellStyle name="常规 12 2 2 2 2 2" xfId="4247"/>
    <cellStyle name="常规 12 2 2 2 3" xfId="4248"/>
    <cellStyle name="常规 12 2 2 2_2015财政决算公开" xfId="4249"/>
    <cellStyle name="常规 12 2 2 3" xfId="4250"/>
    <cellStyle name="常规 12 2 2 3 2" xfId="4251"/>
    <cellStyle name="常规 12 2 2 4" xfId="4252"/>
    <cellStyle name="常规 12 2 2 5" xfId="4253"/>
    <cellStyle name="常规 12 2 2_2015财政决算公开" xfId="4254"/>
    <cellStyle name="常规 12 2 3" xfId="4255"/>
    <cellStyle name="常规 12 2 3 2" xfId="4256"/>
    <cellStyle name="常规 12 2 3 2 2" xfId="4257"/>
    <cellStyle name="常规 12 2 3 3" xfId="4258"/>
    <cellStyle name="常规 12 2 3_2015财政决算公开" xfId="4259"/>
    <cellStyle name="常规 12 2 4" xfId="4260"/>
    <cellStyle name="常规 12 2 4 2" xfId="4261"/>
    <cellStyle name="常规 12 2 5" xfId="4262"/>
    <cellStyle name="常规 12 2 5 2" xfId="4263"/>
    <cellStyle name="常规 12 2_2015财政决算公开" xfId="4264"/>
    <cellStyle name="常规 12 3" xfId="4265"/>
    <cellStyle name="常规 12 3 2" xfId="4266"/>
    <cellStyle name="常规 12 3 2 2" xfId="4267"/>
    <cellStyle name="常规 12 3 3" xfId="4268"/>
    <cellStyle name="常规 12 3_2015财政决算公开" xfId="4269"/>
    <cellStyle name="常规 12 4" xfId="4270"/>
    <cellStyle name="常规 12 4 2" xfId="4271"/>
    <cellStyle name="常规 12 4 2 2" xfId="4272"/>
    <cellStyle name="常规 12 4 3" xfId="4273"/>
    <cellStyle name="常规 12 4_2015财政决算公开" xfId="4274"/>
    <cellStyle name="常规 12 5" xfId="4275"/>
    <cellStyle name="常规 12 5 2" xfId="4276"/>
    <cellStyle name="常规 12 6" xfId="4277"/>
    <cellStyle name="常规 12 7" xfId="4278"/>
    <cellStyle name="常规 12 8" xfId="4279"/>
    <cellStyle name="常规 12 9" xfId="4280"/>
    <cellStyle name="常规 12_2015财政决算公开" xfId="4281"/>
    <cellStyle name="常规 13" xfId="28"/>
    <cellStyle name="常规 13 2" xfId="4282"/>
    <cellStyle name="常规 13 2 2" xfId="4283"/>
    <cellStyle name="常规 13 2 2 2" xfId="4284"/>
    <cellStyle name="常规 13 2 2 2 2" xfId="16"/>
    <cellStyle name="常规 13 2 2 3" xfId="4285"/>
    <cellStyle name="常规 13 2 2_2015财政决算公开" xfId="15"/>
    <cellStyle name="常规 13 2 3" xfId="4286"/>
    <cellStyle name="常规 13 2 3 2" xfId="4287"/>
    <cellStyle name="常规 13 2 4" xfId="4288"/>
    <cellStyle name="常规 13 2 5" xfId="4289"/>
    <cellStyle name="常规 13 2_2015财政决算公开" xfId="4290"/>
    <cellStyle name="常规 13 3" xfId="4291"/>
    <cellStyle name="常规 13 3 2" xfId="4292"/>
    <cellStyle name="常规 13 3 2 2" xfId="4293"/>
    <cellStyle name="常规 13 3 3" xfId="4294"/>
    <cellStyle name="常规 13 3_2015财政决算公开" xfId="4295"/>
    <cellStyle name="常规 13 4" xfId="4296"/>
    <cellStyle name="常规 13 4 2" xfId="4297"/>
    <cellStyle name="常规 13 5" xfId="4298"/>
    <cellStyle name="常规 13_2015财政决算公开" xfId="4299"/>
    <cellStyle name="常规 14" xfId="4300"/>
    <cellStyle name="常规 14 2" xfId="4301"/>
    <cellStyle name="常规 14 2 2" xfId="4302"/>
    <cellStyle name="常规 14 3" xfId="4303"/>
    <cellStyle name="常规 14 3 2" xfId="4304"/>
    <cellStyle name="常规 14 4" xfId="4305"/>
    <cellStyle name="常规 14 4 2" xfId="4306"/>
    <cellStyle name="常规 14 5" xfId="4307"/>
    <cellStyle name="常规 14 6" xfId="4308"/>
    <cellStyle name="常规 14 7" xfId="4309"/>
    <cellStyle name="常规 14 8" xfId="14187"/>
    <cellStyle name="常规 14 8 2" xfId="14188"/>
    <cellStyle name="常规 14_2015财政决算公开" xfId="4310"/>
    <cellStyle name="常规 15" xfId="4311"/>
    <cellStyle name="常规 15 2" xfId="4312"/>
    <cellStyle name="常规 15 2 2" xfId="4313"/>
    <cellStyle name="常规 15 3" xfId="4314"/>
    <cellStyle name="常规 15 3 2" xfId="4315"/>
    <cellStyle name="常规 15 4" xfId="4316"/>
    <cellStyle name="常规 15 4 2" xfId="4317"/>
    <cellStyle name="常规 15 5" xfId="4318"/>
    <cellStyle name="常规 15_2015财政决算公开" xfId="4319"/>
    <cellStyle name="常规 16" xfId="4320"/>
    <cellStyle name="常规 16 2" xfId="4321"/>
    <cellStyle name="常规 16 2 2" xfId="4322"/>
    <cellStyle name="常规 16 3" xfId="4323"/>
    <cellStyle name="常规 16_2015财政决算公开" xfId="4324"/>
    <cellStyle name="常规 17" xfId="4325"/>
    <cellStyle name="常规 17 2" xfId="4326"/>
    <cellStyle name="常规 17 2 2" xfId="4327"/>
    <cellStyle name="常规 17 3" xfId="4328"/>
    <cellStyle name="常规 17_2015财政决算公开" xfId="4329"/>
    <cellStyle name="常规 18" xfId="4330"/>
    <cellStyle name="常规 18 2" xfId="4331"/>
    <cellStyle name="常规 18 2 2" xfId="4332"/>
    <cellStyle name="常规 18 3" xfId="4333"/>
    <cellStyle name="常规 18_2015财政决算公开" xfId="4334"/>
    <cellStyle name="常规 19" xfId="4335"/>
    <cellStyle name="常规 19 2" xfId="4336"/>
    <cellStyle name="常规 19 2 2" xfId="4337"/>
    <cellStyle name="常规 19 3" xfId="4338"/>
    <cellStyle name="常规 19_2015财政决算公开" xfId="4339"/>
    <cellStyle name="常规 2" xfId="4340"/>
    <cellStyle name="常规 2 10" xfId="4341"/>
    <cellStyle name="常规 2 11" xfId="4342"/>
    <cellStyle name="常规 2 2" xfId="4343"/>
    <cellStyle name="常规 2 2 10" xfId="4344"/>
    <cellStyle name="常规 2 2 11" xfId="4345"/>
    <cellStyle name="常规 2 2 2" xfId="4346"/>
    <cellStyle name="常规 2 2 2 10" xfId="4347"/>
    <cellStyle name="常规 2 2 2 2" xfId="4348"/>
    <cellStyle name="常规 2 2 2 2 2" xfId="4349"/>
    <cellStyle name="常规 2 2 2 2 2 2" xfId="4350"/>
    <cellStyle name="常规 2 2 2 2 2 2 2" xfId="4351"/>
    <cellStyle name="常规 2 2 2 2 2 3" xfId="4352"/>
    <cellStyle name="常规 2 2 2 2 2 3 2" xfId="4353"/>
    <cellStyle name="常规 2 2 2 2 2 4" xfId="4354"/>
    <cellStyle name="常规 2 2 2 2 2 4 2" xfId="4355"/>
    <cellStyle name="常规 2 2 2 2 2 5" xfId="4356"/>
    <cellStyle name="常规 2 2 2 2 2_2015财政决算公开" xfId="4357"/>
    <cellStyle name="常规 2 2 2 2 3" xfId="4358"/>
    <cellStyle name="常规 2 2 2 2 3 2" xfId="4359"/>
    <cellStyle name="常规 2 2 2 2 3 2 2" xfId="4360"/>
    <cellStyle name="常规 2 2 2 2 3 3" xfId="4361"/>
    <cellStyle name="常规 2 2 2 2 3 3 2" xfId="4362"/>
    <cellStyle name="常规 2 2 2 2 3 4" xfId="4363"/>
    <cellStyle name="常规 2 2 2 2 3_2015财政决算公开" xfId="4364"/>
    <cellStyle name="常规 2 2 2 2 4" xfId="4365"/>
    <cellStyle name="常规 2 2 2 2 4 2" xfId="4366"/>
    <cellStyle name="常规 2 2 2 2 4 2 2" xfId="4367"/>
    <cellStyle name="常规 2 2 2 2 4 3" xfId="4368"/>
    <cellStyle name="常规 2 2 2 2 4 3 2" xfId="4369"/>
    <cellStyle name="常规 2 2 2 2 4 4" xfId="4370"/>
    <cellStyle name="常规 2 2 2 2 4 4 2" xfId="4371"/>
    <cellStyle name="常规 2 2 2 2 4 5" xfId="4372"/>
    <cellStyle name="常规 2 2 2 2 4_2015财政决算公开" xfId="4373"/>
    <cellStyle name="常规 2 2 2 2 5" xfId="4374"/>
    <cellStyle name="常规 2 2 2 2 5 2" xfId="4375"/>
    <cellStyle name="常规 2 2 2 2 6" xfId="4376"/>
    <cellStyle name="常规 2 2 2 2 6 2" xfId="4377"/>
    <cellStyle name="常规 2 2 2 2 7" xfId="4378"/>
    <cellStyle name="常规 2 2 2 2 8" xfId="4379"/>
    <cellStyle name="常规 2 2 2 2_2015财政决算公开" xfId="1"/>
    <cellStyle name="常规 2 2 2 3" xfId="4380"/>
    <cellStyle name="常规 2 2 2 3 2" xfId="4381"/>
    <cellStyle name="常规 2 2 2 3 2 2" xfId="4382"/>
    <cellStyle name="常规 2 2 2 3 3" xfId="4383"/>
    <cellStyle name="常规 2 2 2 3 3 2" xfId="4384"/>
    <cellStyle name="常规 2 2 2 3 4" xfId="4385"/>
    <cellStyle name="常规 2 2 2 3 4 2" xfId="4386"/>
    <cellStyle name="常规 2 2 2 3 5" xfId="4387"/>
    <cellStyle name="常规 2 2 2 3_2015财政决算公开" xfId="4388"/>
    <cellStyle name="常规 2 2 2 4" xfId="4389"/>
    <cellStyle name="常规 2 2 2 4 2" xfId="4390"/>
    <cellStyle name="常规 2 2 2 4 2 2" xfId="4391"/>
    <cellStyle name="常规 2 2 2 4 3" xfId="4392"/>
    <cellStyle name="常规 2 2 2 4 3 2" xfId="4393"/>
    <cellStyle name="常规 2 2 2 4 4" xfId="4394"/>
    <cellStyle name="常规 2 2 2 4 4 2" xfId="4395"/>
    <cellStyle name="常规 2 2 2 4 5" xfId="4396"/>
    <cellStyle name="常规 2 2 2 4_2015财政决算公开" xfId="4397"/>
    <cellStyle name="常规 2 2 2 5" xfId="4398"/>
    <cellStyle name="常规 2 2 2 5 2" xfId="4399"/>
    <cellStyle name="常规 2 2 2 5 2 2" xfId="4400"/>
    <cellStyle name="常规 2 2 2 5 3" xfId="4401"/>
    <cellStyle name="常规 2 2 2 5 3 2" xfId="4402"/>
    <cellStyle name="常规 2 2 2 5 4" xfId="4403"/>
    <cellStyle name="常规 2 2 2 5_2015财政决算公开" xfId="4404"/>
    <cellStyle name="常规 2 2 2 6" xfId="4405"/>
    <cellStyle name="常规 2 2 2 6 2" xfId="4406"/>
    <cellStyle name="常规 2 2 2 6 2 2" xfId="4407"/>
    <cellStyle name="常规 2 2 2 6 3" xfId="4408"/>
    <cellStyle name="常规 2 2 2 6 3 2" xfId="4409"/>
    <cellStyle name="常规 2 2 2 6 4" xfId="4410"/>
    <cellStyle name="常规 2 2 2 6 4 2" xfId="4411"/>
    <cellStyle name="常规 2 2 2 6 5" xfId="4412"/>
    <cellStyle name="常规 2 2 2 6_2015财政决算公开" xfId="4413"/>
    <cellStyle name="常规 2 2 2 7" xfId="4414"/>
    <cellStyle name="常规 2 2 2 7 2" xfId="4415"/>
    <cellStyle name="常规 2 2 2 8" xfId="4416"/>
    <cellStyle name="常规 2 2 2 8 2" xfId="4417"/>
    <cellStyle name="常规 2 2 2 9" xfId="4418"/>
    <cellStyle name="常规 2 2 2_2015财政决算公开" xfId="4419"/>
    <cellStyle name="常规 2 2 3" xfId="4420"/>
    <cellStyle name="常规 2 2 3 2" xfId="4421"/>
    <cellStyle name="常规 2 2 3 2 2" xfId="4422"/>
    <cellStyle name="常规 2 2 3 2 2 2" xfId="4423"/>
    <cellStyle name="常规 2 2 3 2 3" xfId="4424"/>
    <cellStyle name="常规 2 2 3 2 3 2" xfId="4425"/>
    <cellStyle name="常规 2 2 3 2 4" xfId="4426"/>
    <cellStyle name="常规 2 2 3 2 4 2" xfId="4427"/>
    <cellStyle name="常规 2 2 3 2 5" xfId="4428"/>
    <cellStyle name="常规 2 2 3 3" xfId="4429"/>
    <cellStyle name="常规 2 2 3 3 2" xfId="4430"/>
    <cellStyle name="常规 2 2 3 3 2 2" xfId="4431"/>
    <cellStyle name="常规 2 2 3 3 3" xfId="4432"/>
    <cellStyle name="常规 2 2 3 3 3 2" xfId="4433"/>
    <cellStyle name="常规 2 2 3 3 4" xfId="4434"/>
    <cellStyle name="常规 2 2 3 4" xfId="4435"/>
    <cellStyle name="常规 2 2 3 4 2" xfId="4436"/>
    <cellStyle name="常规 2 2 3 4 2 2" xfId="4437"/>
    <cellStyle name="常规 2 2 3 4 3" xfId="4438"/>
    <cellStyle name="常规 2 2 3 4 3 2" xfId="4439"/>
    <cellStyle name="常规 2 2 3 4 4" xfId="4440"/>
    <cellStyle name="常规 2 2 3 4 4 2" xfId="4441"/>
    <cellStyle name="常规 2 2 3 4 5" xfId="4442"/>
    <cellStyle name="常规 2 2 3 5" xfId="4443"/>
    <cellStyle name="常规 2 2 3 5 2" xfId="4444"/>
    <cellStyle name="常规 2 2 3 6" xfId="4445"/>
    <cellStyle name="常规 2 2 3 6 2" xfId="4446"/>
    <cellStyle name="常规 2 2 3 7" xfId="4447"/>
    <cellStyle name="常规 2 2 3 8" xfId="4448"/>
    <cellStyle name="常规 2 2 4" xfId="4449"/>
    <cellStyle name="常规 2 2 4 2" xfId="4450"/>
    <cellStyle name="常规 2 2 4 2 2" xfId="4451"/>
    <cellStyle name="常规 2 2 4 3" xfId="4452"/>
    <cellStyle name="常规 2 2 4 3 2" xfId="4453"/>
    <cellStyle name="常规 2 2 4 4" xfId="4454"/>
    <cellStyle name="常规 2 2 4 4 2" xfId="4455"/>
    <cellStyle name="常规 2 2 4 5" xfId="4456"/>
    <cellStyle name="常规 2 2 5" xfId="4457"/>
    <cellStyle name="常规 2 2 5 2" xfId="4458"/>
    <cellStyle name="常规 2 2 5 2 2" xfId="4459"/>
    <cellStyle name="常规 2 2 5 3" xfId="4460"/>
    <cellStyle name="常规 2 2 5 3 2" xfId="4461"/>
    <cellStyle name="常规 2 2 5 4" xfId="4462"/>
    <cellStyle name="常规 2 2 5 4 2" xfId="4463"/>
    <cellStyle name="常规 2 2 5 5" xfId="4464"/>
    <cellStyle name="常规 2 2 6" xfId="4465"/>
    <cellStyle name="常规 2 2 6 2" xfId="4466"/>
    <cellStyle name="常规 2 2 6 2 2" xfId="4467"/>
    <cellStyle name="常规 2 2 6 3" xfId="4468"/>
    <cellStyle name="常规 2 2 6 3 2" xfId="4469"/>
    <cellStyle name="常规 2 2 6 4" xfId="4470"/>
    <cellStyle name="常规 2 2 7" xfId="4471"/>
    <cellStyle name="常规 2 2 7 2" xfId="4472"/>
    <cellStyle name="常规 2 2 7 2 2" xfId="4473"/>
    <cellStyle name="常规 2 2 7 3" xfId="4474"/>
    <cellStyle name="常规 2 2 7 3 2" xfId="4475"/>
    <cellStyle name="常规 2 2 7 4" xfId="4476"/>
    <cellStyle name="常规 2 2 7 4 2" xfId="4477"/>
    <cellStyle name="常规 2 2 7 5" xfId="4478"/>
    <cellStyle name="常规 2 2 8" xfId="4479"/>
    <cellStyle name="常规 2 2 8 2" xfId="4480"/>
    <cellStyle name="常规 2 2 9" xfId="4481"/>
    <cellStyle name="常规 2 2 9 2" xfId="4482"/>
    <cellStyle name="常规 2 2_2015财政决算公开" xfId="4483"/>
    <cellStyle name="常规 2 3" xfId="4484"/>
    <cellStyle name="常规 2 3 10" xfId="4485"/>
    <cellStyle name="常规 2 3 11" xfId="4486"/>
    <cellStyle name="常规 2 3 2" xfId="4487"/>
    <cellStyle name="常规 2 3 2 2" xfId="4488"/>
    <cellStyle name="常规 2 3 2 2 2" xfId="4489"/>
    <cellStyle name="常规 2 3 2 2 2 2" xfId="4490"/>
    <cellStyle name="常规 2 3 2 2 3" xfId="4491"/>
    <cellStyle name="常规 2 3 2 2 3 2" xfId="4492"/>
    <cellStyle name="常规 2 3 2 2 4" xfId="4493"/>
    <cellStyle name="常规 2 3 2 2 4 2" xfId="4494"/>
    <cellStyle name="常规 2 3 2 2 5" xfId="4495"/>
    <cellStyle name="常规 2 3 2 2 5 2" xfId="4496"/>
    <cellStyle name="常规 2 3 2 2 6" xfId="4497"/>
    <cellStyle name="常规 2 3 2 2 7" xfId="4498"/>
    <cellStyle name="常规 2 3 2 3" xfId="4499"/>
    <cellStyle name="常规 2 3 2 3 2" xfId="4500"/>
    <cellStyle name="常规 2 3 2 3 2 2" xfId="4501"/>
    <cellStyle name="常规 2 3 2 3 3" xfId="4502"/>
    <cellStyle name="常规 2 3 2 3 3 2" xfId="4503"/>
    <cellStyle name="常规 2 3 2 3 4" xfId="4504"/>
    <cellStyle name="常规 2 3 2 3 5" xfId="4505"/>
    <cellStyle name="常规 2 3 2 4" xfId="4506"/>
    <cellStyle name="常规 2 3 2 4 2" xfId="4507"/>
    <cellStyle name="常规 2 3 2 4 2 2" xfId="4508"/>
    <cellStyle name="常规 2 3 2 4 3" xfId="4509"/>
    <cellStyle name="常规 2 3 2 4 3 2" xfId="4510"/>
    <cellStyle name="常规 2 3 2 4 4" xfId="4511"/>
    <cellStyle name="常规 2 3 2 4 4 2" xfId="4512"/>
    <cellStyle name="常规 2 3 2 4 5" xfId="4513"/>
    <cellStyle name="常规 2 3 2 5" xfId="4514"/>
    <cellStyle name="常规 2 3 2 5 2" xfId="4515"/>
    <cellStyle name="常规 2 3 2 6" xfId="4516"/>
    <cellStyle name="常规 2 3 2 6 2" xfId="4517"/>
    <cellStyle name="常规 2 3 2 7" xfId="4518"/>
    <cellStyle name="常规 2 3 2 7 2" xfId="4519"/>
    <cellStyle name="常规 2 3 2 8" xfId="4520"/>
    <cellStyle name="常规 2 3 2 9" xfId="4521"/>
    <cellStyle name="常规 2 3 3" xfId="4522"/>
    <cellStyle name="常规 2 3 3 2" xfId="4523"/>
    <cellStyle name="常规 2 3 3 2 2" xfId="4524"/>
    <cellStyle name="常规 2 3 3 3" xfId="4525"/>
    <cellStyle name="常规 2 3 3 3 2" xfId="4526"/>
    <cellStyle name="常规 2 3 3 4" xfId="4527"/>
    <cellStyle name="常规 2 3 3 4 2" xfId="4528"/>
    <cellStyle name="常规 2 3 3 5" xfId="4529"/>
    <cellStyle name="常规 2 3 3 5 2" xfId="4530"/>
    <cellStyle name="常规 2 3 3 6" xfId="4531"/>
    <cellStyle name="常规 2 3 3 7" xfId="4532"/>
    <cellStyle name="常规 2 3 4" xfId="4533"/>
    <cellStyle name="常规 2 3 4 2" xfId="4534"/>
    <cellStyle name="常规 2 3 4 2 2" xfId="4535"/>
    <cellStyle name="常规 2 3 4 3" xfId="4536"/>
    <cellStyle name="常规 2 3 4 3 2" xfId="4537"/>
    <cellStyle name="常规 2 3 4 4" xfId="4538"/>
    <cellStyle name="常规 2 3 4 4 2" xfId="4539"/>
    <cellStyle name="常规 2 3 4 5" xfId="4540"/>
    <cellStyle name="常规 2 3 4 6" xfId="4541"/>
    <cellStyle name="常规 2 3 5" xfId="4542"/>
    <cellStyle name="常规 2 3 5 2" xfId="4543"/>
    <cellStyle name="常规 2 3 5 2 2" xfId="4544"/>
    <cellStyle name="常规 2 3 5 3" xfId="4545"/>
    <cellStyle name="常规 2 3 5 3 2" xfId="4546"/>
    <cellStyle name="常规 2 3 5 4" xfId="4547"/>
    <cellStyle name="常规 2 3 6" xfId="4548"/>
    <cellStyle name="常规 2 3 6 2" xfId="4549"/>
    <cellStyle name="常规 2 3 6 2 2" xfId="4550"/>
    <cellStyle name="常规 2 3 6 3" xfId="4551"/>
    <cellStyle name="常规 2 3 6 3 2" xfId="4552"/>
    <cellStyle name="常规 2 3 6 4" xfId="4553"/>
    <cellStyle name="常规 2 3 6 4 2" xfId="4554"/>
    <cellStyle name="常规 2 3 6 5" xfId="4555"/>
    <cellStyle name="常规 2 3 7" xfId="4556"/>
    <cellStyle name="常规 2 3 7 2" xfId="4557"/>
    <cellStyle name="常规 2 3 8" xfId="4558"/>
    <cellStyle name="常规 2 3 8 2" xfId="4559"/>
    <cellStyle name="常规 2 3 9" xfId="4560"/>
    <cellStyle name="常规 2 3 9 2" xfId="4561"/>
    <cellStyle name="常规 2 4" xfId="4562"/>
    <cellStyle name="常规 2 4 10" xfId="4563"/>
    <cellStyle name="常规 2 4 10 2" xfId="4564"/>
    <cellStyle name="常规 2 4 11" xfId="4565"/>
    <cellStyle name="常规 2 4 2" xfId="4566"/>
    <cellStyle name="常规 2 4 2 2" xfId="4567"/>
    <cellStyle name="常规 2 4 2 2 2" xfId="4568"/>
    <cellStyle name="常规 2 4 2 2 2 2" xfId="4569"/>
    <cellStyle name="常规 2 4 2 2 3" xfId="4570"/>
    <cellStyle name="常规 2 4 2 2 3 2" xfId="4571"/>
    <cellStyle name="常规 2 4 2 2 4" xfId="4572"/>
    <cellStyle name="常规 2 4 2 2 4 2" xfId="4573"/>
    <cellStyle name="常规 2 4 2 2 5" xfId="4574"/>
    <cellStyle name="常规 2 4 2 2 5 2" xfId="4575"/>
    <cellStyle name="常规 2 4 2 2 6" xfId="4576"/>
    <cellStyle name="常规 2 4 2 2 7" xfId="4577"/>
    <cellStyle name="常规 2 4 2 3" xfId="4578"/>
    <cellStyle name="常规 2 4 2 3 2" xfId="4579"/>
    <cellStyle name="常规 2 4 2 3 2 2" xfId="4580"/>
    <cellStyle name="常规 2 4 2 3 3" xfId="4581"/>
    <cellStyle name="常规 2 4 2 3 3 2" xfId="4582"/>
    <cellStyle name="常规 2 4 2 3 4" xfId="4583"/>
    <cellStyle name="常规 2 4 2 3 5" xfId="4584"/>
    <cellStyle name="常规 2 4 2 4" xfId="4585"/>
    <cellStyle name="常规 2 4 2 4 2" xfId="4586"/>
    <cellStyle name="常规 2 4 2 4 2 2" xfId="4587"/>
    <cellStyle name="常规 2 4 2 4 3" xfId="4588"/>
    <cellStyle name="常规 2 4 2 4 3 2" xfId="4589"/>
    <cellStyle name="常规 2 4 2 4 4" xfId="4590"/>
    <cellStyle name="常规 2 4 2 4 4 2" xfId="4591"/>
    <cellStyle name="常规 2 4 2 4 5" xfId="4592"/>
    <cellStyle name="常规 2 4 2 5" xfId="4593"/>
    <cellStyle name="常规 2 4 2 5 2" xfId="4594"/>
    <cellStyle name="常规 2 4 2 6" xfId="4595"/>
    <cellStyle name="常规 2 4 2 6 2" xfId="4596"/>
    <cellStyle name="常规 2 4 2 7" xfId="4597"/>
    <cellStyle name="常规 2 4 2 7 2" xfId="4598"/>
    <cellStyle name="常规 2 4 2 8" xfId="4599"/>
    <cellStyle name="常规 2 4 2 9" xfId="4600"/>
    <cellStyle name="常规 2 4 3" xfId="4601"/>
    <cellStyle name="常规 2 4 3 2" xfId="4602"/>
    <cellStyle name="常规 2 4 3 2 2" xfId="4603"/>
    <cellStyle name="常规 2 4 3 3" xfId="4604"/>
    <cellStyle name="常规 2 4 3 3 2" xfId="4605"/>
    <cellStyle name="常规 2 4 3 4" xfId="4606"/>
    <cellStyle name="常规 2 4 3 4 2" xfId="4607"/>
    <cellStyle name="常规 2 4 3 5" xfId="4608"/>
    <cellStyle name="常规 2 4 3 5 2" xfId="4609"/>
    <cellStyle name="常规 2 4 3 6" xfId="4610"/>
    <cellStyle name="常规 2 4 3 7" xfId="4611"/>
    <cellStyle name="常规 2 4 4" xfId="4612"/>
    <cellStyle name="常规 2 4 4 2" xfId="4613"/>
    <cellStyle name="常规 2 4 4 2 2" xfId="4614"/>
    <cellStyle name="常规 2 4 4 3" xfId="4615"/>
    <cellStyle name="常规 2 4 4 3 2" xfId="4616"/>
    <cellStyle name="常规 2 4 4 4" xfId="4617"/>
    <cellStyle name="常规 2 4 4 4 2" xfId="4618"/>
    <cellStyle name="常规 2 4 4 5" xfId="4619"/>
    <cellStyle name="常规 2 4 4 6" xfId="4620"/>
    <cellStyle name="常规 2 4 5" xfId="4621"/>
    <cellStyle name="常规 2 4 5 2" xfId="4622"/>
    <cellStyle name="常规 2 4 5 2 2" xfId="4623"/>
    <cellStyle name="常规 2 4 5 3" xfId="4624"/>
    <cellStyle name="常规 2 4 5 3 2" xfId="4625"/>
    <cellStyle name="常规 2 4 5 4" xfId="4626"/>
    <cellStyle name="常规 2 4 6" xfId="4627"/>
    <cellStyle name="常规 2 4 6 2" xfId="4628"/>
    <cellStyle name="常规 2 4 6 2 2" xfId="4629"/>
    <cellStyle name="常规 2 4 6 3" xfId="4630"/>
    <cellStyle name="常规 2 4 6 3 2" xfId="4631"/>
    <cellStyle name="常规 2 4 6 4" xfId="4632"/>
    <cellStyle name="常规 2 4 6 4 2" xfId="4633"/>
    <cellStyle name="常规 2 4 6 5" xfId="4634"/>
    <cellStyle name="常规 2 4 7" xfId="4635"/>
    <cellStyle name="常规 2 4 7 2" xfId="4636"/>
    <cellStyle name="常规 2 4 8" xfId="4637"/>
    <cellStyle name="常规 2 4 8 2" xfId="4638"/>
    <cellStyle name="常规 2 4 9" xfId="4639"/>
    <cellStyle name="常规 2 4 9 2" xfId="4640"/>
    <cellStyle name="常规 2 5" xfId="4641"/>
    <cellStyle name="常规 2 5 2" xfId="4642"/>
    <cellStyle name="常规 2 5 2 2" xfId="4643"/>
    <cellStyle name="常规 2 5 2 2 2" xfId="4644"/>
    <cellStyle name="常规 2 5 2 2 3" xfId="4645"/>
    <cellStyle name="常规 2 5 2 3" xfId="4646"/>
    <cellStyle name="常规 2 5 2 4" xfId="4647"/>
    <cellStyle name="常规 2 5 2 5" xfId="4648"/>
    <cellStyle name="常规 2 5 3" xfId="4649"/>
    <cellStyle name="常规 2 5 3 2" xfId="4650"/>
    <cellStyle name="常规 2 5 3 3" xfId="4651"/>
    <cellStyle name="常规 2 5 4" xfId="4652"/>
    <cellStyle name="常规 2 5 4 2" xfId="4653"/>
    <cellStyle name="常规 2 5 4 3" xfId="4654"/>
    <cellStyle name="常规 2 5 5" xfId="4655"/>
    <cellStyle name="常规 2 5 6" xfId="4656"/>
    <cellStyle name="常规 2 6" xfId="4657"/>
    <cellStyle name="常规 2 6 2" xfId="4658"/>
    <cellStyle name="常规 2 6 2 2" xfId="4659"/>
    <cellStyle name="常规 2 6 3" xfId="4660"/>
    <cellStyle name="常规 2 6 3 2" xfId="14189"/>
    <cellStyle name="常规 2 6 4" xfId="4661"/>
    <cellStyle name="常规 2 7" xfId="4662"/>
    <cellStyle name="常规 2 7 2" xfId="4663"/>
    <cellStyle name="常规 2 7 3" xfId="4664"/>
    <cellStyle name="常规 2 8" xfId="4665"/>
    <cellStyle name="常规 2 8 2" xfId="4666"/>
    <cellStyle name="常规 2 9" xfId="4667"/>
    <cellStyle name="常规 2 9 2" xfId="14190"/>
    <cellStyle name="常规 2_2012-2013年“三公”经费预决算情况汇总表样" xfId="4668"/>
    <cellStyle name="常规 20" xfId="4669"/>
    <cellStyle name="常规 20 2" xfId="4670"/>
    <cellStyle name="常规 20 2 2" xfId="4671"/>
    <cellStyle name="常规 20 3" xfId="4672"/>
    <cellStyle name="常规 21" xfId="4673"/>
    <cellStyle name="常规 21 2" xfId="4674"/>
    <cellStyle name="常规 21 2 2" xfId="4675"/>
    <cellStyle name="常规 21 3" xfId="4676"/>
    <cellStyle name="常规 22" xfId="4677"/>
    <cellStyle name="常规 22 2" xfId="4678"/>
    <cellStyle name="常规 22 2 2" xfId="4679"/>
    <cellStyle name="常规 22 3" xfId="4680"/>
    <cellStyle name="常规 23" xfId="4681"/>
    <cellStyle name="常规 23 2" xfId="4682"/>
    <cellStyle name="常规 23 2 2" xfId="4683"/>
    <cellStyle name="常规 23 3" xfId="4684"/>
    <cellStyle name="常规 24" xfId="4685"/>
    <cellStyle name="常规 24 2" xfId="4686"/>
    <cellStyle name="常规 24 2 2" xfId="4687"/>
    <cellStyle name="常规 24 3" xfId="4688"/>
    <cellStyle name="常规 25" xfId="4689"/>
    <cellStyle name="常规 25 2" xfId="4690"/>
    <cellStyle name="常规 25 2 2" xfId="4691"/>
    <cellStyle name="常规 25 3" xfId="4692"/>
    <cellStyle name="常规 26" xfId="4693"/>
    <cellStyle name="常规 26 2" xfId="4694"/>
    <cellStyle name="常规 26 2 2" xfId="4695"/>
    <cellStyle name="常规 26 3" xfId="4696"/>
    <cellStyle name="常规 27" xfId="4697"/>
    <cellStyle name="常规 27 2" xfId="4698"/>
    <cellStyle name="常规 27 2 2" xfId="4699"/>
    <cellStyle name="常规 27 3" xfId="4700"/>
    <cellStyle name="常规 28" xfId="4701"/>
    <cellStyle name="常规 28 2" xfId="4702"/>
    <cellStyle name="常规 28 2 2" xfId="4703"/>
    <cellStyle name="常规 28 3" xfId="4704"/>
    <cellStyle name="常规 29" xfId="4705"/>
    <cellStyle name="常规 29 2" xfId="4706"/>
    <cellStyle name="常规 29 2 2" xfId="4707"/>
    <cellStyle name="常规 29 3" xfId="4708"/>
    <cellStyle name="常规 3" xfId="4709"/>
    <cellStyle name="常规 3 10" xfId="4710"/>
    <cellStyle name="常规 3 11" xfId="4711"/>
    <cellStyle name="常规 3 2" xfId="13"/>
    <cellStyle name="常规 3 2 2" xfId="4712"/>
    <cellStyle name="常规 3 2 2 2" xfId="4713"/>
    <cellStyle name="常规 3 2 2 2 2" xfId="4714"/>
    <cellStyle name="常规 3 2 2 3" xfId="4715"/>
    <cellStyle name="常规 3 2 2 3 2" xfId="4716"/>
    <cellStyle name="常规 3 2 2 4" xfId="4717"/>
    <cellStyle name="常规 3 2 2 4 2" xfId="4718"/>
    <cellStyle name="常规 3 2 2 5" xfId="4719"/>
    <cellStyle name="常规 3 2 2 6" xfId="4720"/>
    <cellStyle name="常规 3 2 2 6 2" xfId="4721"/>
    <cellStyle name="常规 3 2 3" xfId="4722"/>
    <cellStyle name="常规 3 2 3 2" xfId="4723"/>
    <cellStyle name="常规 3 2 3 2 2" xfId="4724"/>
    <cellStyle name="常规 3 2 3 3" xfId="4725"/>
    <cellStyle name="常规 3 2 3 3 2" xfId="4726"/>
    <cellStyle name="常规 3 2 3 4" xfId="4727"/>
    <cellStyle name="常规 3 2 3 5" xfId="4728"/>
    <cellStyle name="常规 3 2 4" xfId="4729"/>
    <cellStyle name="常规 3 2 4 2" xfId="4730"/>
    <cellStyle name="常规 3 2 4 2 2" xfId="4731"/>
    <cellStyle name="常规 3 2 4 3" xfId="4732"/>
    <cellStyle name="常规 3 2 4 3 2" xfId="4733"/>
    <cellStyle name="常规 3 2 4 4" xfId="4734"/>
    <cellStyle name="常规 3 2 4 4 2" xfId="4735"/>
    <cellStyle name="常规 3 2 4 5" xfId="4736"/>
    <cellStyle name="常规 3 2 5" xfId="4737"/>
    <cellStyle name="常规 3 2 5 2" xfId="4738"/>
    <cellStyle name="常规 3 2 6" xfId="4739"/>
    <cellStyle name="常规 3 2 6 2" xfId="4740"/>
    <cellStyle name="常规 3 2 7" xfId="4741"/>
    <cellStyle name="常规 3 2 8" xfId="4742"/>
    <cellStyle name="常规 3 2 8 2" xfId="4743"/>
    <cellStyle name="常规 3 3" xfId="4744"/>
    <cellStyle name="常规 3 3 2" xfId="4745"/>
    <cellStyle name="常规 3 3 3" xfId="4746"/>
    <cellStyle name="常规 3 3 4" xfId="4747"/>
    <cellStyle name="常规 3 3 5" xfId="4748"/>
    <cellStyle name="常规 3 4" xfId="4749"/>
    <cellStyle name="常规 3 4 2" xfId="4750"/>
    <cellStyle name="常规 3 4 2 2" xfId="4751"/>
    <cellStyle name="常规 3 4 3" xfId="4752"/>
    <cellStyle name="常规 3 4 3 2" xfId="4753"/>
    <cellStyle name="常规 3 4 4" xfId="4754"/>
    <cellStyle name="常规 3 4 5" xfId="4755"/>
    <cellStyle name="常规 3 5" xfId="4756"/>
    <cellStyle name="常规 3 5 2" xfId="4757"/>
    <cellStyle name="常规 3 5 2 2" xfId="4758"/>
    <cellStyle name="常规 3 5 3" xfId="4759"/>
    <cellStyle name="常规 3 5 3 2" xfId="4760"/>
    <cellStyle name="常规 3 5 4" xfId="4761"/>
    <cellStyle name="常规 3 5 5" xfId="4762"/>
    <cellStyle name="常规 3 6" xfId="4763"/>
    <cellStyle name="常规 3 6 2" xfId="4764"/>
    <cellStyle name="常规 3 6 2 2" xfId="4765"/>
    <cellStyle name="常规 3 6 3" xfId="4766"/>
    <cellStyle name="常规 3 6 3 2" xfId="4767"/>
    <cellStyle name="常规 3 6 4" xfId="4768"/>
    <cellStyle name="常规 3 6 5" xfId="4769"/>
    <cellStyle name="常规 3 7" xfId="4770"/>
    <cellStyle name="常规 3 7 2" xfId="4771"/>
    <cellStyle name="常规 3 7 2 2" xfId="4772"/>
    <cellStyle name="常规 3 7 3" xfId="4773"/>
    <cellStyle name="常规 3 7 3 2" xfId="4774"/>
    <cellStyle name="常规 3 7 4" xfId="4775"/>
    <cellStyle name="常规 3 8" xfId="4776"/>
    <cellStyle name="常规 3 8 2" xfId="4777"/>
    <cellStyle name="常规 3 9" xfId="4778"/>
    <cellStyle name="常规 3 9 2" xfId="4779"/>
    <cellStyle name="常规 3_收入总表2" xfId="4780"/>
    <cellStyle name="常规 30" xfId="4781"/>
    <cellStyle name="常规 30 2" xfId="4782"/>
    <cellStyle name="常规 30 3" xfId="4783"/>
    <cellStyle name="常规 31" xfId="4784"/>
    <cellStyle name="常规 31 2" xfId="4785"/>
    <cellStyle name="常规 32" xfId="4786"/>
    <cellStyle name="常规 32 2" xfId="4787"/>
    <cellStyle name="常规 33" xfId="4788"/>
    <cellStyle name="常规 33 2" xfId="4789"/>
    <cellStyle name="常规 33 3" xfId="4790"/>
    <cellStyle name="常规 33 3 2" xfId="4791"/>
    <cellStyle name="常规 33 3 3" xfId="4792"/>
    <cellStyle name="常规 33 3 3 2" xfId="4793"/>
    <cellStyle name="常规 33 3 3 2 2" xfId="12798"/>
    <cellStyle name="常规 33 3 4" xfId="4794"/>
    <cellStyle name="常规 33 3 4 2" xfId="12799"/>
    <cellStyle name="常规 34" xfId="4795"/>
    <cellStyle name="常规 34 2" xfId="14191"/>
    <cellStyle name="常规 35" xfId="4796"/>
    <cellStyle name="常规 36" xfId="4797"/>
    <cellStyle name="常规 37" xfId="4798"/>
    <cellStyle name="常规 38" xfId="4799"/>
    <cellStyle name="常规 39" xfId="4800"/>
    <cellStyle name="常规 4" xfId="4801"/>
    <cellStyle name="常规 4 2" xfId="4802"/>
    <cellStyle name="常规 4 2 10" xfId="4803"/>
    <cellStyle name="常规 4 2 11" xfId="11"/>
    <cellStyle name="常规 4 2 2" xfId="4804"/>
    <cellStyle name="常规 4 2 2 2" xfId="4805"/>
    <cellStyle name="常规 4 2 2 2 2" xfId="4806"/>
    <cellStyle name="常规 4 2 2 2 2 2" xfId="4807"/>
    <cellStyle name="常规 4 2 2 2 3" xfId="4808"/>
    <cellStyle name="常规 4 2 2 2 3 2" xfId="4809"/>
    <cellStyle name="常规 4 2 2 2 4" xfId="4810"/>
    <cellStyle name="常规 4 2 2 2 4 2" xfId="4811"/>
    <cellStyle name="常规 4 2 2 2 5" xfId="4812"/>
    <cellStyle name="常规 4 2 2 2 5 2" xfId="4813"/>
    <cellStyle name="常规 4 2 2 2 6" xfId="4814"/>
    <cellStyle name="常规 4 2 2 3" xfId="4815"/>
    <cellStyle name="常规 4 2 2 3 2" xfId="4816"/>
    <cellStyle name="常规 4 2 2 3 2 2" xfId="4817"/>
    <cellStyle name="常规 4 2 2 3 3" xfId="4818"/>
    <cellStyle name="常规 4 2 2 3 3 2" xfId="4819"/>
    <cellStyle name="常规 4 2 2 3 4" xfId="4820"/>
    <cellStyle name="常规 4 2 2 4" xfId="4821"/>
    <cellStyle name="常规 4 2 2 4 2" xfId="4822"/>
    <cellStyle name="常规 4 2 2 4 2 2" xfId="4823"/>
    <cellStyle name="常规 4 2 2 4 3" xfId="4824"/>
    <cellStyle name="常规 4 2 2 4 3 2" xfId="4825"/>
    <cellStyle name="常规 4 2 2 4 4" xfId="4826"/>
    <cellStyle name="常规 4 2 2 4 4 2" xfId="4827"/>
    <cellStyle name="常规 4 2 2 4 5" xfId="4828"/>
    <cellStyle name="常规 4 2 2 5" xfId="4829"/>
    <cellStyle name="常规 4 2 2 5 2" xfId="4830"/>
    <cellStyle name="常规 4 2 2 6" xfId="4831"/>
    <cellStyle name="常规 4 2 2 6 2" xfId="4832"/>
    <cellStyle name="常规 4 2 2 7" xfId="4833"/>
    <cellStyle name="常规 4 2 2 7 2" xfId="4834"/>
    <cellStyle name="常规 4 2 2 8" xfId="4835"/>
    <cellStyle name="常规 4 2 2 9" xfId="4836"/>
    <cellStyle name="常规 4 2 3" xfId="4837"/>
    <cellStyle name="常规 4 2 3 2" xfId="4838"/>
    <cellStyle name="常规 4 2 3 2 2" xfId="4839"/>
    <cellStyle name="常规 4 2 3 3" xfId="4840"/>
    <cellStyle name="常规 4 2 3 3 2" xfId="4841"/>
    <cellStyle name="常规 4 2 3 4" xfId="4842"/>
    <cellStyle name="常规 4 2 3 4 2" xfId="4843"/>
    <cellStyle name="常规 4 2 3 5" xfId="4844"/>
    <cellStyle name="常规 4 2 3 6" xfId="4845"/>
    <cellStyle name="常规 4 2 4" xfId="4846"/>
    <cellStyle name="常规 4 2 4 2" xfId="4847"/>
    <cellStyle name="常规 4 2 4 2 2" xfId="4848"/>
    <cellStyle name="常规 4 2 4 3" xfId="4849"/>
    <cellStyle name="常规 4 2 4 3 2" xfId="4850"/>
    <cellStyle name="常规 4 2 4 4" xfId="4851"/>
    <cellStyle name="常规 4 2 4 4 2" xfId="4852"/>
    <cellStyle name="常规 4 2 4 5" xfId="4853"/>
    <cellStyle name="常规 4 2 5" xfId="4854"/>
    <cellStyle name="常规 4 2 5 2" xfId="4855"/>
    <cellStyle name="常规 4 2 5 2 2" xfId="4856"/>
    <cellStyle name="常规 4 2 5 3" xfId="4857"/>
    <cellStyle name="常规 4 2 5 3 2" xfId="4858"/>
    <cellStyle name="常规 4 2 5 4" xfId="4859"/>
    <cellStyle name="常规 4 2 6" xfId="4860"/>
    <cellStyle name="常规 4 2 6 2" xfId="4861"/>
    <cellStyle name="常规 4 2 6 2 2" xfId="4862"/>
    <cellStyle name="常规 4 2 6 3" xfId="4863"/>
    <cellStyle name="常规 4 2 6 3 2" xfId="4864"/>
    <cellStyle name="常规 4 2 6 4" xfId="4865"/>
    <cellStyle name="常规 4 2 6 4 2" xfId="4866"/>
    <cellStyle name="常规 4 2 6 5" xfId="4867"/>
    <cellStyle name="常规 4 2 7" xfId="4868"/>
    <cellStyle name="常规 4 2 7 2" xfId="4869"/>
    <cellStyle name="常规 4 2 8" xfId="4870"/>
    <cellStyle name="常规 4 2 8 2" xfId="4871"/>
    <cellStyle name="常规 4 2 9" xfId="4872"/>
    <cellStyle name="常规 4 2 9 2" xfId="4873"/>
    <cellStyle name="常规 4 3" xfId="4874"/>
    <cellStyle name="常规 4 3 2" xfId="4875"/>
    <cellStyle name="常规 4 3 2 2" xfId="4876"/>
    <cellStyle name="常规 4 3 2 3" xfId="4877"/>
    <cellStyle name="常规 4 3 3" xfId="4878"/>
    <cellStyle name="常规 4 3 3 2" xfId="4879"/>
    <cellStyle name="常规 4 3 4" xfId="4880"/>
    <cellStyle name="常规 4 3 4 2" xfId="4881"/>
    <cellStyle name="常规 4 3 5" xfId="4882"/>
    <cellStyle name="常规 4 3 6" xfId="4883"/>
    <cellStyle name="常规 4 4" xfId="4884"/>
    <cellStyle name="常规 4 4 2" xfId="4885"/>
    <cellStyle name="常规 4 4 3" xfId="4886"/>
    <cellStyle name="常规 4 5" xfId="4887"/>
    <cellStyle name="常规 4 5 2" xfId="4888"/>
    <cellStyle name="常规 4 5 3" xfId="4889"/>
    <cellStyle name="常规 4 6" xfId="4890"/>
    <cellStyle name="常规 4 6 2" xfId="4891"/>
    <cellStyle name="常规 4 6 3" xfId="4892"/>
    <cellStyle name="常规 4 7" xfId="4893"/>
    <cellStyle name="常规 4 8" xfId="14192"/>
    <cellStyle name="常规 4_征收计划表8" xfId="4894"/>
    <cellStyle name="常规 40" xfId="4895"/>
    <cellStyle name="常规 41" xfId="4896"/>
    <cellStyle name="常规 42" xfId="4897"/>
    <cellStyle name="常规 43" xfId="4898"/>
    <cellStyle name="常规 44" xfId="4899"/>
    <cellStyle name="常规 44 2" xfId="4900"/>
    <cellStyle name="常规 45" xfId="4901"/>
    <cellStyle name="常规 45 2" xfId="4902"/>
    <cellStyle name="常规 46" xfId="4903"/>
    <cellStyle name="常规 47" xfId="4904"/>
    <cellStyle name="常规 48" xfId="4905"/>
    <cellStyle name="常规 48 2" xfId="4906"/>
    <cellStyle name="常规 48 3" xfId="4907"/>
    <cellStyle name="常规 49" xfId="8"/>
    <cellStyle name="常规 49 2" xfId="4908"/>
    <cellStyle name="常规 5" xfId="4909"/>
    <cellStyle name="常规 5 10" xfId="4910"/>
    <cellStyle name="常规 5 2" xfId="4911"/>
    <cellStyle name="常规 5 2 2" xfId="4912"/>
    <cellStyle name="常规 5 2 2 2" xfId="4913"/>
    <cellStyle name="常规 5 2 2 2 2" xfId="4914"/>
    <cellStyle name="常规 5 2 2 3" xfId="4915"/>
    <cellStyle name="常规 5 2 2 3 2" xfId="4916"/>
    <cellStyle name="常规 5 2 2 4" xfId="4917"/>
    <cellStyle name="常规 5 2 2 4 2" xfId="4918"/>
    <cellStyle name="常规 5 2 2 5" xfId="4919"/>
    <cellStyle name="常规 5 2 2 5 2" xfId="4920"/>
    <cellStyle name="常规 5 2 2 6" xfId="4921"/>
    <cellStyle name="常规 5 2 3" xfId="4922"/>
    <cellStyle name="常规 5 2 3 2" xfId="4923"/>
    <cellStyle name="常规 5 2 3 2 2" xfId="4924"/>
    <cellStyle name="常规 5 2 3 3" xfId="4925"/>
    <cellStyle name="常规 5 2 3 3 2" xfId="4926"/>
    <cellStyle name="常规 5 2 3 4" xfId="4927"/>
    <cellStyle name="常规 5 2 3 5" xfId="4928"/>
    <cellStyle name="常规 5 2 4" xfId="4929"/>
    <cellStyle name="常规 5 2 4 2" xfId="4930"/>
    <cellStyle name="常规 5 2 4 2 2" xfId="4931"/>
    <cellStyle name="常规 5 2 4 3" xfId="4932"/>
    <cellStyle name="常规 5 2 4 3 2" xfId="4933"/>
    <cellStyle name="常规 5 2 4 4" xfId="4934"/>
    <cellStyle name="常规 5 2 4 4 2" xfId="4935"/>
    <cellStyle name="常规 5 2 4 5" xfId="4936"/>
    <cellStyle name="常规 5 2 5" xfId="4937"/>
    <cellStyle name="常规 5 2 5 2" xfId="4938"/>
    <cellStyle name="常规 5 2 6" xfId="4939"/>
    <cellStyle name="常规 5 2 6 2" xfId="4940"/>
    <cellStyle name="常规 5 2 7" xfId="4941"/>
    <cellStyle name="常规 5 2 7 2" xfId="4942"/>
    <cellStyle name="常规 5 2 8" xfId="4943"/>
    <cellStyle name="常规 5 3" xfId="4944"/>
    <cellStyle name="常规 5 3 2" xfId="4945"/>
    <cellStyle name="常规 5 3 2 2" xfId="4946"/>
    <cellStyle name="常规 5 3 3" xfId="4947"/>
    <cellStyle name="常规 5 3 3 2" xfId="4948"/>
    <cellStyle name="常规 5 3 4" xfId="4949"/>
    <cellStyle name="常规 5 3 4 2" xfId="4950"/>
    <cellStyle name="常规 5 3 5" xfId="4951"/>
    <cellStyle name="常规 5 4" xfId="4952"/>
    <cellStyle name="常规 5 4 2" xfId="4953"/>
    <cellStyle name="常规 5 4 2 2" xfId="4954"/>
    <cellStyle name="常规 5 4 3" xfId="4955"/>
    <cellStyle name="常规 5 4 3 2" xfId="4956"/>
    <cellStyle name="常规 5 4 4" xfId="4957"/>
    <cellStyle name="常规 5 4 4 2" xfId="4958"/>
    <cellStyle name="常规 5 4 5" xfId="4959"/>
    <cellStyle name="常规 5 4 6" xfId="4960"/>
    <cellStyle name="常规 5 5" xfId="4961"/>
    <cellStyle name="常规 5 5 2" xfId="4962"/>
    <cellStyle name="常规 5 5 2 2" xfId="4963"/>
    <cellStyle name="常规 5 5 3" xfId="4964"/>
    <cellStyle name="常规 5 5 3 2" xfId="4965"/>
    <cellStyle name="常规 5 5 4" xfId="4966"/>
    <cellStyle name="常规 5 6" xfId="4967"/>
    <cellStyle name="常规 5 6 2" xfId="4968"/>
    <cellStyle name="常规 5 6 2 2" xfId="4969"/>
    <cellStyle name="常规 5 6 3" xfId="4970"/>
    <cellStyle name="常规 5 6 3 2" xfId="4971"/>
    <cellStyle name="常规 5 6 4" xfId="4972"/>
    <cellStyle name="常规 5 6 4 2" xfId="4973"/>
    <cellStyle name="常规 5 6 5" xfId="4974"/>
    <cellStyle name="常规 5 7" xfId="4975"/>
    <cellStyle name="常规 5 7 2" xfId="4976"/>
    <cellStyle name="常规 5 8" xfId="4977"/>
    <cellStyle name="常规 5 8 2" xfId="4978"/>
    <cellStyle name="常规 5 9" xfId="4979"/>
    <cellStyle name="常规 5 9 2" xfId="4980"/>
    <cellStyle name="常规 50" xfId="4981"/>
    <cellStyle name="常规 50 2" xfId="4982"/>
    <cellStyle name="常规 51" xfId="4983"/>
    <cellStyle name="常规 51 2" xfId="10"/>
    <cellStyle name="常规 52" xfId="4984"/>
    <cellStyle name="常规 53" xfId="4985"/>
    <cellStyle name="常规 54" xfId="4986"/>
    <cellStyle name="常规 55" xfId="4987"/>
    <cellStyle name="常规 56" xfId="4988"/>
    <cellStyle name="常规 57" xfId="4989"/>
    <cellStyle name="常规 57 2" xfId="4990"/>
    <cellStyle name="常规 57 3" xfId="4991"/>
    <cellStyle name="常规 57 3 2" xfId="12800"/>
    <cellStyle name="常规 58" xfId="4992"/>
    <cellStyle name="常规 58 2" xfId="4993"/>
    <cellStyle name="常规 58 3" xfId="4994"/>
    <cellStyle name="常规 58 3 2" xfId="12801"/>
    <cellStyle name="常规 59" xfId="18"/>
    <cellStyle name="常规 59 2" xfId="4995"/>
    <cellStyle name="常规 59 3" xfId="4996"/>
    <cellStyle name="常规 59 3 2" xfId="12802"/>
    <cellStyle name="常规 6" xfId="4997"/>
    <cellStyle name="常规 6 2" xfId="4998"/>
    <cellStyle name="常规 6 2 2" xfId="4999"/>
    <cellStyle name="常规 6 2 2 2" xfId="5000"/>
    <cellStyle name="常规 6 2 2 2 2" xfId="5001"/>
    <cellStyle name="常规 6 2 2 3" xfId="5002"/>
    <cellStyle name="常规 6 2 2 4" xfId="5003"/>
    <cellStyle name="常规 6 2 3" xfId="5004"/>
    <cellStyle name="常规 6 2 3 2" xfId="5005"/>
    <cellStyle name="常规 6 2 3 3" xfId="5006"/>
    <cellStyle name="常规 6 2 4" xfId="5007"/>
    <cellStyle name="常规 6 2 5" xfId="5008"/>
    <cellStyle name="常规 6 3" xfId="5009"/>
    <cellStyle name="常规 6 3 2" xfId="5010"/>
    <cellStyle name="常规 6 3 2 2" xfId="5011"/>
    <cellStyle name="常规 6 3 3" xfId="5012"/>
    <cellStyle name="常规 6 3 4" xfId="5013"/>
    <cellStyle name="常规 6 4" xfId="5014"/>
    <cellStyle name="常规 6 4 2" xfId="5015"/>
    <cellStyle name="常规 6 4 3" xfId="5016"/>
    <cellStyle name="常规 6 5" xfId="5017"/>
    <cellStyle name="常规 6 6" xfId="5018"/>
    <cellStyle name="常规 60" xfId="5019"/>
    <cellStyle name="常规 60 2" xfId="5020"/>
    <cellStyle name="常规 60 3" xfId="5021"/>
    <cellStyle name="常规 60 3 2" xfId="12803"/>
    <cellStyle name="常规 61" xfId="26"/>
    <cellStyle name="常规 61 2" xfId="5022"/>
    <cellStyle name="常规 61 3" xfId="5023"/>
    <cellStyle name="常规 61 3 2" xfId="12804"/>
    <cellStyle name="常规 62" xfId="27"/>
    <cellStyle name="常规 62 2" xfId="5024"/>
    <cellStyle name="常规 62 3" xfId="5025"/>
    <cellStyle name="常规 62 3 2" xfId="12805"/>
    <cellStyle name="常规 63" xfId="24"/>
    <cellStyle name="常规 63 2" xfId="5026"/>
    <cellStyle name="常规 63 3" xfId="5027"/>
    <cellStyle name="常规 63 3 2" xfId="12806"/>
    <cellStyle name="常规 64" xfId="19"/>
    <cellStyle name="常规 64 2" xfId="5028"/>
    <cellStyle name="常规 64 3" xfId="5029"/>
    <cellStyle name="常规 64 3 2" xfId="12807"/>
    <cellStyle name="常规 65" xfId="20"/>
    <cellStyle name="常规 65 2" xfId="5030"/>
    <cellStyle name="常规 65 3" xfId="5031"/>
    <cellStyle name="常规 65 3 2" xfId="12808"/>
    <cellStyle name="常规 66" xfId="21"/>
    <cellStyle name="常规 66 2" xfId="5032"/>
    <cellStyle name="常规 66 3" xfId="5033"/>
    <cellStyle name="常规 66 3 2" xfId="12809"/>
    <cellStyle name="常规 67" xfId="23"/>
    <cellStyle name="常规 67 2" xfId="5034"/>
    <cellStyle name="常规 67 3" xfId="5035"/>
    <cellStyle name="常规 67 3 2" xfId="12810"/>
    <cellStyle name="常规 68" xfId="5036"/>
    <cellStyle name="常规 68 2" xfId="5037"/>
    <cellStyle name="常规 68 3" xfId="5038"/>
    <cellStyle name="常规 68 3 2" xfId="12811"/>
    <cellStyle name="常规 69" xfId="22"/>
    <cellStyle name="常规 69 2" xfId="5039"/>
    <cellStyle name="常规 69 3" xfId="5040"/>
    <cellStyle name="常规 69 3 2" xfId="12812"/>
    <cellStyle name="常规 7" xfId="5041"/>
    <cellStyle name="常规 7 2" xfId="5042"/>
    <cellStyle name="常规 7 2 2" xfId="5043"/>
    <cellStyle name="常规 7 2 2 2" xfId="5044"/>
    <cellStyle name="常规 7 2 2 2 2" xfId="5045"/>
    <cellStyle name="常规 7 2 2 3" xfId="5046"/>
    <cellStyle name="常规 7 2 2 4" xfId="5047"/>
    <cellStyle name="常规 7 2 3" xfId="5048"/>
    <cellStyle name="常规 7 2 3 2" xfId="5049"/>
    <cellStyle name="常规 7 2 3 3" xfId="5050"/>
    <cellStyle name="常规 7 2 4" xfId="5051"/>
    <cellStyle name="常规 7 2 5" xfId="5052"/>
    <cellStyle name="常规 7 3" xfId="5053"/>
    <cellStyle name="常规 7 3 2" xfId="5054"/>
    <cellStyle name="常规 7 3 2 2" xfId="5055"/>
    <cellStyle name="常规 7 3 3" xfId="5056"/>
    <cellStyle name="常规 7 3 4" xfId="5057"/>
    <cellStyle name="常规 7 4" xfId="5058"/>
    <cellStyle name="常规 7 4 2" xfId="5059"/>
    <cellStyle name="常规 7 4 3" xfId="5060"/>
    <cellStyle name="常规 7 5" xfId="5061"/>
    <cellStyle name="常规 7 6" xfId="5062"/>
    <cellStyle name="常规 70" xfId="25"/>
    <cellStyle name="常规 70 2" xfId="5063"/>
    <cellStyle name="常规 70 3" xfId="5064"/>
    <cellStyle name="常规 70 3 2" xfId="12813"/>
    <cellStyle name="常规 71" xfId="14"/>
    <cellStyle name="常规 71 2" xfId="5065"/>
    <cellStyle name="常规 71 3" xfId="5066"/>
    <cellStyle name="常规 71 3 2" xfId="12814"/>
    <cellStyle name="常规 72" xfId="5067"/>
    <cellStyle name="常规 73" xfId="5068"/>
    <cellStyle name="常规 73 2" xfId="5069"/>
    <cellStyle name="常规 73 3" xfId="5070"/>
    <cellStyle name="常规 73 3 2" xfId="12815"/>
    <cellStyle name="常规 74" xfId="5071"/>
    <cellStyle name="常规 74 2" xfId="5072"/>
    <cellStyle name="常规 74 3" xfId="5073"/>
    <cellStyle name="常规 74 3 2" xfId="12816"/>
    <cellStyle name="常规 75" xfId="5074"/>
    <cellStyle name="常规 75 2" xfId="5075"/>
    <cellStyle name="常规 75 3" xfId="5076"/>
    <cellStyle name="常规 75 3 2" xfId="12817"/>
    <cellStyle name="常规 76" xfId="5077"/>
    <cellStyle name="常规 76 2" xfId="5078"/>
    <cellStyle name="常规 76 2 2" xfId="5079"/>
    <cellStyle name="常规 76 2 3" xfId="5080"/>
    <cellStyle name="常规 76 2 3 2" xfId="12818"/>
    <cellStyle name="常规 76 3" xfId="5081"/>
    <cellStyle name="常规 76 4" xfId="5082"/>
    <cellStyle name="常规 76 4 2" xfId="12819"/>
    <cellStyle name="常规 77" xfId="5083"/>
    <cellStyle name="常规 77 2" xfId="5084"/>
    <cellStyle name="常规 77 3" xfId="5085"/>
    <cellStyle name="常规 77 3 2" xfId="12820"/>
    <cellStyle name="常规 78" xfId="5086"/>
    <cellStyle name="常规 78 2" xfId="5087"/>
    <cellStyle name="常规 78 3" xfId="5088"/>
    <cellStyle name="常规 78 3 2" xfId="12821"/>
    <cellStyle name="常规 79" xfId="5089"/>
    <cellStyle name="常规 79 2" xfId="5090"/>
    <cellStyle name="常规 79 3" xfId="5091"/>
    <cellStyle name="常规 79 3 2" xfId="12822"/>
    <cellStyle name="常规 8" xfId="5092"/>
    <cellStyle name="常规 8 2" xfId="5093"/>
    <cellStyle name="常规 8 2 2" xfId="5094"/>
    <cellStyle name="常规 8 2 2 2" xfId="5095"/>
    <cellStyle name="常规 8 2 2 2 2" xfId="5096"/>
    <cellStyle name="常规 8 2 2 3" xfId="5097"/>
    <cellStyle name="常规 8 2 3" xfId="5098"/>
    <cellStyle name="常规 8 2 3 2" xfId="5099"/>
    <cellStyle name="常规 8 2 4" xfId="5100"/>
    <cellStyle name="常规 8 2 5" xfId="5101"/>
    <cellStyle name="常规 8 3" xfId="5102"/>
    <cellStyle name="常规 8 3 2" xfId="5103"/>
    <cellStyle name="常规 8 3 2 2" xfId="5104"/>
    <cellStyle name="常规 8 3 3" xfId="5105"/>
    <cellStyle name="常规 8 3 4" xfId="5106"/>
    <cellStyle name="常规 8 4" xfId="5107"/>
    <cellStyle name="常规 8 4 2" xfId="5108"/>
    <cellStyle name="常规 8 4 3" xfId="5109"/>
    <cellStyle name="常规 8 5" xfId="5110"/>
    <cellStyle name="常规 8 6" xfId="5111"/>
    <cellStyle name="常规 8_报 预算   行政政法处(1)" xfId="5112"/>
    <cellStyle name="常规 80" xfId="5113"/>
    <cellStyle name="常规 81" xfId="5114"/>
    <cellStyle name="常规 82" xfId="5115"/>
    <cellStyle name="常规 83" xfId="5116"/>
    <cellStyle name="常规 84" xfId="5117"/>
    <cellStyle name="常规 85" xfId="5118"/>
    <cellStyle name="常规 86" xfId="5119"/>
    <cellStyle name="常规 87" xfId="5120"/>
    <cellStyle name="常规 88" xfId="5121"/>
    <cellStyle name="常规 89" xfId="5122"/>
    <cellStyle name="常规 9" xfId="5123"/>
    <cellStyle name="常规 9 2" xfId="5124"/>
    <cellStyle name="常规 9 2 2" xfId="5125"/>
    <cellStyle name="常规 9 2 2 2" xfId="5126"/>
    <cellStyle name="常规 9 2 3" xfId="5127"/>
    <cellStyle name="常规 9 3" xfId="5128"/>
    <cellStyle name="常规 9 3 2" xfId="5129"/>
    <cellStyle name="常规 9 4" xfId="5130"/>
    <cellStyle name="常规 9 5" xfId="5131"/>
    <cellStyle name="常规 90" xfId="5132"/>
    <cellStyle name="常规 91" xfId="5133"/>
    <cellStyle name="常规 92" xfId="5134"/>
    <cellStyle name="常规 93" xfId="11888"/>
    <cellStyle name="常规 94" xfId="11889"/>
    <cellStyle name="常规 95" xfId="11890"/>
    <cellStyle name="常规 96" xfId="11891"/>
    <cellStyle name="常规 97" xfId="11892"/>
    <cellStyle name="常规 98" xfId="11893"/>
    <cellStyle name="常规 99" xfId="11895"/>
    <cellStyle name="常规_2005年省级财力预计及2006年预算_2007年省级收入报人大表(一上办公会后) 2" xfId="11894"/>
    <cellStyle name="常规_2005年省级财力预计及2006年预算_2007年省级收入报人大表(一上办公会后)_福建省2007年预算执行情况表新" xfId="4"/>
    <cellStyle name="常规_2005年执行情况表" xfId="14177"/>
    <cellStyle name="常规_2006-2007年省级一般预算收支预计预算表_福建省2007年预算执行情况表新" xfId="2"/>
    <cellStyle name="常规_2006年预算表" xfId="14178"/>
    <cellStyle name="常规_2007年云南省向人大报送政府收支预算表格式编制过程表" xfId="29"/>
    <cellStyle name="常规_福建省2007年预算执行情况表新_1" xfId="5"/>
    <cellStyle name="超级链接" xfId="5135"/>
    <cellStyle name="超级链接 2" xfId="5136"/>
    <cellStyle name="超级链接 2 2" xfId="5137"/>
    <cellStyle name="超级链接 2 2 2" xfId="5138"/>
    <cellStyle name="超级链接 2 2 2 2" xfId="5139"/>
    <cellStyle name="超级链接 2 2 3" xfId="5140"/>
    <cellStyle name="超级链接 2 3" xfId="5141"/>
    <cellStyle name="超级链接 2 3 2" xfId="5142"/>
    <cellStyle name="超级链接 2 4" xfId="5143"/>
    <cellStyle name="超级链接 3" xfId="5144"/>
    <cellStyle name="超级链接 3 2" xfId="5145"/>
    <cellStyle name="超级链接 3 2 2" xfId="5146"/>
    <cellStyle name="超级链接 3 3" xfId="5147"/>
    <cellStyle name="超级链接 4" xfId="5148"/>
    <cellStyle name="超级链接 4 2" xfId="5149"/>
    <cellStyle name="超级链接 5" xfId="5150"/>
    <cellStyle name="好 2" xfId="5151"/>
    <cellStyle name="好 2 2" xfId="5152"/>
    <cellStyle name="好 2 2 2" xfId="5153"/>
    <cellStyle name="好 2 2 2 2" xfId="5154"/>
    <cellStyle name="好 2 2 2 2 2" xfId="5155"/>
    <cellStyle name="好 2 2 2 2 2 2" xfId="5156"/>
    <cellStyle name="好 2 2 2 2 2 3" xfId="5157"/>
    <cellStyle name="好 2 2 2 2 2 3 2" xfId="12823"/>
    <cellStyle name="好 2 2 2 3" xfId="5158"/>
    <cellStyle name="好 2 2 2 3 2" xfId="5159"/>
    <cellStyle name="好 2 2 2 3 3" xfId="5160"/>
    <cellStyle name="好 2 2 2 3 3 2" xfId="12824"/>
    <cellStyle name="好 2 2 3" xfId="5161"/>
    <cellStyle name="好 2 2 3 2" xfId="5162"/>
    <cellStyle name="好 2 2 3 2 2" xfId="5163"/>
    <cellStyle name="好 2 2 3 2 3" xfId="5164"/>
    <cellStyle name="好 2 2 3 2 3 2" xfId="12825"/>
    <cellStyle name="好 2 2 4" xfId="5165"/>
    <cellStyle name="好 2 2 4 2" xfId="5166"/>
    <cellStyle name="好 2 2 4 3" xfId="5167"/>
    <cellStyle name="好 2 2 4 3 2" xfId="12826"/>
    <cellStyle name="好 2 3" xfId="5168"/>
    <cellStyle name="好 2 3 2" xfId="5169"/>
    <cellStyle name="好 2 3 2 2" xfId="5170"/>
    <cellStyle name="好 2 3 2 2 2" xfId="5171"/>
    <cellStyle name="好 2 3 2 2 3" xfId="5172"/>
    <cellStyle name="好 2 3 2 2 3 2" xfId="12827"/>
    <cellStyle name="好 2 3 3" xfId="5173"/>
    <cellStyle name="好 2 3 3 2" xfId="5174"/>
    <cellStyle name="好 2 3 3 3" xfId="5175"/>
    <cellStyle name="好 2 3 3 3 2" xfId="12828"/>
    <cellStyle name="好 2 4" xfId="5176"/>
    <cellStyle name="好 2 4 2" xfId="5177"/>
    <cellStyle name="好 2 4 2 2" xfId="5178"/>
    <cellStyle name="好 2 4 2 3" xfId="5179"/>
    <cellStyle name="好 2 4 2 3 2" xfId="12829"/>
    <cellStyle name="好 2 5" xfId="5180"/>
    <cellStyle name="好 2 5 2" xfId="5181"/>
    <cellStyle name="好 2 5 3" xfId="5182"/>
    <cellStyle name="好 2 5 3 2" xfId="12830"/>
    <cellStyle name="好 3" xfId="5183"/>
    <cellStyle name="好 3 2" xfId="5184"/>
    <cellStyle name="好 3 2 2" xfId="5185"/>
    <cellStyle name="好 3 2 2 2" xfId="5186"/>
    <cellStyle name="好 3 2 2 2 2" xfId="5187"/>
    <cellStyle name="好 3 2 2 2 2 2" xfId="5188"/>
    <cellStyle name="好 3 2 2 2 2 3" xfId="5189"/>
    <cellStyle name="好 3 2 2 2 2 3 2" xfId="12831"/>
    <cellStyle name="好 3 2 2 3" xfId="5190"/>
    <cellStyle name="好 3 2 2 3 2" xfId="5191"/>
    <cellStyle name="好 3 2 2 3 3" xfId="5192"/>
    <cellStyle name="好 3 2 2 3 3 2" xfId="12832"/>
    <cellStyle name="好 3 2 3" xfId="5193"/>
    <cellStyle name="好 3 2 3 2" xfId="5194"/>
    <cellStyle name="好 3 2 3 2 2" xfId="5195"/>
    <cellStyle name="好 3 2 3 2 3" xfId="5196"/>
    <cellStyle name="好 3 2 3 2 3 2" xfId="12833"/>
    <cellStyle name="好 3 2 4" xfId="5197"/>
    <cellStyle name="好 3 2 4 2" xfId="5198"/>
    <cellStyle name="好 3 2 4 3" xfId="5199"/>
    <cellStyle name="好 3 2 4 3 2" xfId="12834"/>
    <cellStyle name="好 3 3" xfId="5200"/>
    <cellStyle name="好 3 3 2" xfId="5201"/>
    <cellStyle name="好 3 3 2 2" xfId="5202"/>
    <cellStyle name="好 3 3 2 2 2" xfId="5203"/>
    <cellStyle name="好 3 3 2 2 3" xfId="5204"/>
    <cellStyle name="好 3 3 2 2 3 2" xfId="12835"/>
    <cellStyle name="好 3 3 3" xfId="5205"/>
    <cellStyle name="好 3 3 3 2" xfId="5206"/>
    <cellStyle name="好 3 3 3 3" xfId="5207"/>
    <cellStyle name="好 3 3 3 3 2" xfId="12836"/>
    <cellStyle name="好 3 4" xfId="5208"/>
    <cellStyle name="好 3 4 2" xfId="5209"/>
    <cellStyle name="好 3 4 2 2" xfId="5210"/>
    <cellStyle name="好 3 4 2 3" xfId="5211"/>
    <cellStyle name="好 3 4 2 3 2" xfId="12837"/>
    <cellStyle name="好 3 5" xfId="5212"/>
    <cellStyle name="好 3 5 2" xfId="5213"/>
    <cellStyle name="好 3 5 3" xfId="5214"/>
    <cellStyle name="好 3 5 3 2" xfId="12838"/>
    <cellStyle name="好 4" xfId="5215"/>
    <cellStyle name="好 4 2" xfId="5216"/>
    <cellStyle name="好 4 2 2" xfId="5217"/>
    <cellStyle name="好 4 2 2 2" xfId="5218"/>
    <cellStyle name="好 4 2 2 2 2" xfId="5219"/>
    <cellStyle name="好 4 2 2 2 3" xfId="5220"/>
    <cellStyle name="好 4 2 2 2 3 2" xfId="12839"/>
    <cellStyle name="好 4 2 3" xfId="5221"/>
    <cellStyle name="好 4 2 3 2" xfId="5222"/>
    <cellStyle name="好 4 2 3 3" xfId="5223"/>
    <cellStyle name="好 4 2 3 3 2" xfId="12840"/>
    <cellStyle name="好 4 3" xfId="5224"/>
    <cellStyle name="好 4 3 2" xfId="5225"/>
    <cellStyle name="好 4 3 2 2" xfId="5226"/>
    <cellStyle name="好 4 3 2 3" xfId="5227"/>
    <cellStyle name="好 4 3 2 3 2" xfId="12841"/>
    <cellStyle name="好 4 4" xfId="5228"/>
    <cellStyle name="好 4 4 2" xfId="5229"/>
    <cellStyle name="好 4 4 3" xfId="5230"/>
    <cellStyle name="好 4 4 3 2" xfId="12842"/>
    <cellStyle name="好 5" xfId="5231"/>
    <cellStyle name="好 5 2" xfId="5232"/>
    <cellStyle name="好 5 2 2" xfId="5233"/>
    <cellStyle name="好 5 2 2 2" xfId="5234"/>
    <cellStyle name="好 5 2 2 2 2" xfId="5235"/>
    <cellStyle name="好 5 2 2 2 3" xfId="5236"/>
    <cellStyle name="好 5 2 2 2 3 2" xfId="12843"/>
    <cellStyle name="好 5 2 3" xfId="5237"/>
    <cellStyle name="好 5 2 3 2" xfId="5238"/>
    <cellStyle name="好 5 2 3 3" xfId="5239"/>
    <cellStyle name="好 5 2 3 3 2" xfId="12844"/>
    <cellStyle name="好 5 3" xfId="5240"/>
    <cellStyle name="好 5 3 2" xfId="5241"/>
    <cellStyle name="好 5 3 2 2" xfId="5242"/>
    <cellStyle name="好 5 3 2 3" xfId="5243"/>
    <cellStyle name="好 5 3 2 3 2" xfId="12845"/>
    <cellStyle name="好 5 4" xfId="5244"/>
    <cellStyle name="好 5 4 2" xfId="5245"/>
    <cellStyle name="好 5 4 3" xfId="5246"/>
    <cellStyle name="好 5 4 3 2" xfId="12846"/>
    <cellStyle name="好 6" xfId="5247"/>
    <cellStyle name="好 6 2" xfId="5248"/>
    <cellStyle name="好 6 2 2" xfId="5249"/>
    <cellStyle name="好 6 2 2 2" xfId="5250"/>
    <cellStyle name="好 6 2 2 3" xfId="5251"/>
    <cellStyle name="好 6 2 2 3 2" xfId="12847"/>
    <cellStyle name="好 6 3" xfId="5252"/>
    <cellStyle name="好 6 3 2" xfId="5253"/>
    <cellStyle name="好 6 3 3" xfId="5254"/>
    <cellStyle name="好 6 3 3 2" xfId="12848"/>
    <cellStyle name="好 7" xfId="5255"/>
    <cellStyle name="好 7 2" xfId="5256"/>
    <cellStyle name="好 7 2 2" xfId="5257"/>
    <cellStyle name="好 7 2 3" xfId="5258"/>
    <cellStyle name="好 7 2 3 2" xfId="12849"/>
    <cellStyle name="好 8" xfId="5259"/>
    <cellStyle name="好 8 2" xfId="5260"/>
    <cellStyle name="好 8 3" xfId="5261"/>
    <cellStyle name="好 8 3 2" xfId="12850"/>
    <cellStyle name="好_5.中央部门决算（草案)-1" xfId="5262"/>
    <cellStyle name="好_F00DC810C49E00C2E0430A3413167AE0" xfId="5263"/>
    <cellStyle name="好_出版署2010年度中央部门决算草案" xfId="5264"/>
    <cellStyle name="好_全国友协2010年度中央部门决算（草案）" xfId="5265"/>
    <cellStyle name="好_司法部2010年度中央部门决算（草案）报" xfId="5266"/>
    <cellStyle name="后继超级链接" xfId="5267"/>
    <cellStyle name="后继超级链接 2" xfId="5268"/>
    <cellStyle name="后继超级链接 2 2" xfId="5269"/>
    <cellStyle name="后继超级链接 2 2 2" xfId="5270"/>
    <cellStyle name="后继超级链接 2 2 2 2" xfId="5271"/>
    <cellStyle name="后继超级链接 2 2 3" xfId="5272"/>
    <cellStyle name="后继超级链接 2 3" xfId="5273"/>
    <cellStyle name="后继超级链接 2 3 2" xfId="5274"/>
    <cellStyle name="后继超级链接 2 4" xfId="5275"/>
    <cellStyle name="后继超级链接 3" xfId="5276"/>
    <cellStyle name="后继超级链接 3 2" xfId="5277"/>
    <cellStyle name="后继超级链接 3 2 2" xfId="5278"/>
    <cellStyle name="后继超级链接 3 3" xfId="5279"/>
    <cellStyle name="后继超级链接 4" xfId="5280"/>
    <cellStyle name="后继超级链接 4 2" xfId="5281"/>
    <cellStyle name="后继超级链接 5" xfId="5282"/>
    <cellStyle name="汇总 2" xfId="5283"/>
    <cellStyle name="汇总 2 10" xfId="5284"/>
    <cellStyle name="汇总 2 10 2" xfId="5285"/>
    <cellStyle name="汇总 2 2" xfId="5286"/>
    <cellStyle name="汇总 2 2 2" xfId="5287"/>
    <cellStyle name="汇总 2 2 2 2" xfId="5288"/>
    <cellStyle name="汇总 2 2 2 2 2" xfId="5289"/>
    <cellStyle name="汇总 2 2 2 2 2 2" xfId="5290"/>
    <cellStyle name="汇总 2 2 2 2 3" xfId="5291"/>
    <cellStyle name="汇总 2 2 2 2 3 2" xfId="5292"/>
    <cellStyle name="汇总 2 2 2 2 4" xfId="5293"/>
    <cellStyle name="汇总 2 2 2 2 4 2" xfId="5294"/>
    <cellStyle name="汇总 2 2 2 2 5" xfId="5295"/>
    <cellStyle name="汇总 2 2 2 2 5 2" xfId="5296"/>
    <cellStyle name="汇总 2 2 2 2 6" xfId="5297"/>
    <cellStyle name="汇总 2 2 2 2 6 2" xfId="5298"/>
    <cellStyle name="汇总 2 2 2 3" xfId="5299"/>
    <cellStyle name="汇总 2 2 2 3 2" xfId="5300"/>
    <cellStyle name="汇总 2 2 2 4" xfId="5301"/>
    <cellStyle name="汇总 2 2 2 4 2" xfId="5302"/>
    <cellStyle name="汇总 2 2 2 5" xfId="5303"/>
    <cellStyle name="汇总 2 2 2 5 2" xfId="5304"/>
    <cellStyle name="汇总 2 2 2 6" xfId="5305"/>
    <cellStyle name="汇总 2 2 2 6 2" xfId="5306"/>
    <cellStyle name="汇总 2 2 2 7" xfId="5307"/>
    <cellStyle name="汇总 2 2 2 7 2" xfId="5308"/>
    <cellStyle name="汇总 2 2 3" xfId="5309"/>
    <cellStyle name="汇总 2 2 3 2" xfId="5310"/>
    <cellStyle name="汇总 2 2 3 2 2" xfId="5311"/>
    <cellStyle name="汇总 2 2 3 3" xfId="5312"/>
    <cellStyle name="汇总 2 2 3 3 2" xfId="5313"/>
    <cellStyle name="汇总 2 2 3 4" xfId="5314"/>
    <cellStyle name="汇总 2 2 3 4 2" xfId="5315"/>
    <cellStyle name="汇总 2 2 3 5" xfId="5316"/>
    <cellStyle name="汇总 2 2 3 5 2" xfId="5317"/>
    <cellStyle name="汇总 2 2 3 6" xfId="5318"/>
    <cellStyle name="汇总 2 2 3 6 2" xfId="5319"/>
    <cellStyle name="汇总 2 2 4" xfId="5320"/>
    <cellStyle name="汇总 2 2 4 2" xfId="5321"/>
    <cellStyle name="汇总 2 2 5" xfId="5322"/>
    <cellStyle name="汇总 2 2 5 2" xfId="5323"/>
    <cellStyle name="汇总 2 2 6" xfId="5324"/>
    <cellStyle name="汇总 2 2 6 2" xfId="5325"/>
    <cellStyle name="汇总 2 2 7" xfId="5326"/>
    <cellStyle name="汇总 2 2 7 2" xfId="5327"/>
    <cellStyle name="汇总 2 2 8" xfId="5328"/>
    <cellStyle name="汇总 2 2 8 2" xfId="5329"/>
    <cellStyle name="汇总 2 3" xfId="5330"/>
    <cellStyle name="汇总 2 3 2" xfId="5331"/>
    <cellStyle name="汇总 2 3 2 2" xfId="5332"/>
    <cellStyle name="汇总 2 3 2 2 2" xfId="5333"/>
    <cellStyle name="汇总 2 3 2 2 2 2" xfId="5334"/>
    <cellStyle name="汇总 2 3 2 2 3" xfId="5335"/>
    <cellStyle name="汇总 2 3 2 2 3 2" xfId="5336"/>
    <cellStyle name="汇总 2 3 2 2 4" xfId="5337"/>
    <cellStyle name="汇总 2 3 2 2 4 2" xfId="5338"/>
    <cellStyle name="汇总 2 3 2 2 5" xfId="5339"/>
    <cellStyle name="汇总 2 3 2 2 5 2" xfId="5340"/>
    <cellStyle name="汇总 2 3 2 2 6" xfId="5341"/>
    <cellStyle name="汇总 2 3 2 2 6 2" xfId="5342"/>
    <cellStyle name="汇总 2 3 2 3" xfId="5343"/>
    <cellStyle name="汇总 2 3 2 3 2" xfId="5344"/>
    <cellStyle name="汇总 2 3 2 4" xfId="5345"/>
    <cellStyle name="汇总 2 3 2 4 2" xfId="5346"/>
    <cellStyle name="汇总 2 3 2 5" xfId="5347"/>
    <cellStyle name="汇总 2 3 2 5 2" xfId="5348"/>
    <cellStyle name="汇总 2 3 2 6" xfId="5349"/>
    <cellStyle name="汇总 2 3 2 6 2" xfId="5350"/>
    <cellStyle name="汇总 2 3 2 7" xfId="5351"/>
    <cellStyle name="汇总 2 3 2 7 2" xfId="5352"/>
    <cellStyle name="汇总 2 3 3" xfId="5353"/>
    <cellStyle name="汇总 2 3 3 2" xfId="5354"/>
    <cellStyle name="汇总 2 3 3 2 2" xfId="5355"/>
    <cellStyle name="汇总 2 3 3 3" xfId="5356"/>
    <cellStyle name="汇总 2 3 3 3 2" xfId="5357"/>
    <cellStyle name="汇总 2 3 3 4" xfId="5358"/>
    <cellStyle name="汇总 2 3 3 4 2" xfId="5359"/>
    <cellStyle name="汇总 2 3 3 5" xfId="5360"/>
    <cellStyle name="汇总 2 3 3 5 2" xfId="5361"/>
    <cellStyle name="汇总 2 3 3 6" xfId="5362"/>
    <cellStyle name="汇总 2 3 3 6 2" xfId="5363"/>
    <cellStyle name="汇总 2 3 4" xfId="5364"/>
    <cellStyle name="汇总 2 3 4 2" xfId="5365"/>
    <cellStyle name="汇总 2 3 4 2 2" xfId="5366"/>
    <cellStyle name="汇总 2 3 4 3" xfId="5367"/>
    <cellStyle name="汇总 2 3 4 3 2" xfId="5368"/>
    <cellStyle name="汇总 2 3 4 4" xfId="5369"/>
    <cellStyle name="汇总 2 3 4 4 2" xfId="5370"/>
    <cellStyle name="汇总 2 3 4 5" xfId="5371"/>
    <cellStyle name="汇总 2 3 4 5 2" xfId="5372"/>
    <cellStyle name="汇总 2 3 4 6" xfId="5373"/>
    <cellStyle name="汇总 2 3 4 6 2" xfId="5374"/>
    <cellStyle name="汇总 2 3 5" xfId="5375"/>
    <cellStyle name="汇总 2 3 5 2" xfId="5376"/>
    <cellStyle name="汇总 2 3 6" xfId="5377"/>
    <cellStyle name="汇总 2 3 6 2" xfId="5378"/>
    <cellStyle name="汇总 2 3 7" xfId="5379"/>
    <cellStyle name="汇总 2 3 7 2" xfId="5380"/>
    <cellStyle name="汇总 2 3 8" xfId="5381"/>
    <cellStyle name="汇总 2 3 8 2" xfId="5382"/>
    <cellStyle name="汇总 2 3 9" xfId="5383"/>
    <cellStyle name="汇总 2 3 9 2" xfId="5384"/>
    <cellStyle name="汇总 2 4" xfId="5385"/>
    <cellStyle name="汇总 2 4 2" xfId="5386"/>
    <cellStyle name="汇总 2 4 2 2" xfId="5387"/>
    <cellStyle name="汇总 2 4 2 2 2" xfId="5388"/>
    <cellStyle name="汇总 2 4 2 3" xfId="5389"/>
    <cellStyle name="汇总 2 4 2 3 2" xfId="5390"/>
    <cellStyle name="汇总 2 4 2 4" xfId="5391"/>
    <cellStyle name="汇总 2 4 2 4 2" xfId="5392"/>
    <cellStyle name="汇总 2 4 2 5" xfId="5393"/>
    <cellStyle name="汇总 2 4 2 5 2" xfId="5394"/>
    <cellStyle name="汇总 2 4 2 6" xfId="5395"/>
    <cellStyle name="汇总 2 4 2 6 2" xfId="5396"/>
    <cellStyle name="汇总 2 4 3" xfId="5397"/>
    <cellStyle name="汇总 2 4 3 2" xfId="5398"/>
    <cellStyle name="汇总 2 4 4" xfId="5399"/>
    <cellStyle name="汇总 2 4 4 2" xfId="5400"/>
    <cellStyle name="汇总 2 4 5" xfId="5401"/>
    <cellStyle name="汇总 2 4 5 2" xfId="5402"/>
    <cellStyle name="汇总 2 4 6" xfId="5403"/>
    <cellStyle name="汇总 2 4 6 2" xfId="5404"/>
    <cellStyle name="汇总 2 4 7" xfId="5405"/>
    <cellStyle name="汇总 2 4 7 2" xfId="5406"/>
    <cellStyle name="汇总 2 5" xfId="5407"/>
    <cellStyle name="汇总 2 5 2" xfId="5408"/>
    <cellStyle name="汇总 2 5 2 2" xfId="5409"/>
    <cellStyle name="汇总 2 5 3" xfId="5410"/>
    <cellStyle name="汇总 2 5 3 2" xfId="5411"/>
    <cellStyle name="汇总 2 5 4" xfId="5412"/>
    <cellStyle name="汇总 2 5 4 2" xfId="5413"/>
    <cellStyle name="汇总 2 5 5" xfId="5414"/>
    <cellStyle name="汇总 2 5 5 2" xfId="5415"/>
    <cellStyle name="汇总 2 5 6" xfId="5416"/>
    <cellStyle name="汇总 2 5 6 2" xfId="5417"/>
    <cellStyle name="汇总 2 6" xfId="5418"/>
    <cellStyle name="汇总 2 6 2" xfId="5419"/>
    <cellStyle name="汇总 2 7" xfId="5420"/>
    <cellStyle name="汇总 2 7 2" xfId="5421"/>
    <cellStyle name="汇总 2 8" xfId="5422"/>
    <cellStyle name="汇总 2 8 2" xfId="5423"/>
    <cellStyle name="汇总 2 9" xfId="5424"/>
    <cellStyle name="汇总 2 9 2" xfId="5425"/>
    <cellStyle name="汇总 3" xfId="5426"/>
    <cellStyle name="汇总 3 2" xfId="5427"/>
    <cellStyle name="汇总 3 2 2" xfId="5428"/>
    <cellStyle name="汇总 3 2 2 2" xfId="5429"/>
    <cellStyle name="汇总 3 2 2 2 2" xfId="5430"/>
    <cellStyle name="汇总 3 2 2 2 2 2" xfId="5431"/>
    <cellStyle name="汇总 3 2 2 2 3" xfId="5432"/>
    <cellStyle name="汇总 3 2 2 2 3 2" xfId="5433"/>
    <cellStyle name="汇总 3 2 2 2 4" xfId="5434"/>
    <cellStyle name="汇总 3 2 2 2 4 2" xfId="5435"/>
    <cellStyle name="汇总 3 2 2 2 5" xfId="5436"/>
    <cellStyle name="汇总 3 2 2 2 5 2" xfId="5437"/>
    <cellStyle name="汇总 3 2 2 2 6" xfId="5438"/>
    <cellStyle name="汇总 3 2 2 2 6 2" xfId="5439"/>
    <cellStyle name="汇总 3 2 2 3" xfId="5440"/>
    <cellStyle name="汇总 3 2 2 3 2" xfId="5441"/>
    <cellStyle name="汇总 3 2 2 4" xfId="5442"/>
    <cellStyle name="汇总 3 2 2 4 2" xfId="5443"/>
    <cellStyle name="汇总 3 2 2 5" xfId="5444"/>
    <cellStyle name="汇总 3 2 2 5 2" xfId="5445"/>
    <cellStyle name="汇总 3 2 2 6" xfId="5446"/>
    <cellStyle name="汇总 3 2 2 6 2" xfId="5447"/>
    <cellStyle name="汇总 3 2 2 7" xfId="5448"/>
    <cellStyle name="汇总 3 2 2 7 2" xfId="5449"/>
    <cellStyle name="汇总 3 2 3" xfId="5450"/>
    <cellStyle name="汇总 3 2 3 2" xfId="5451"/>
    <cellStyle name="汇总 3 2 3 2 2" xfId="5452"/>
    <cellStyle name="汇总 3 2 3 3" xfId="5453"/>
    <cellStyle name="汇总 3 2 3 3 2" xfId="5454"/>
    <cellStyle name="汇总 3 2 3 4" xfId="5455"/>
    <cellStyle name="汇总 3 2 3 4 2" xfId="5456"/>
    <cellStyle name="汇总 3 2 3 5" xfId="5457"/>
    <cellStyle name="汇总 3 2 3 5 2" xfId="5458"/>
    <cellStyle name="汇总 3 2 3 6" xfId="5459"/>
    <cellStyle name="汇总 3 2 3 6 2" xfId="5460"/>
    <cellStyle name="汇总 3 2 4" xfId="5461"/>
    <cellStyle name="汇总 3 2 4 2" xfId="5462"/>
    <cellStyle name="汇总 3 2 5" xfId="5463"/>
    <cellStyle name="汇总 3 2 5 2" xfId="5464"/>
    <cellStyle name="汇总 3 2 6" xfId="5465"/>
    <cellStyle name="汇总 3 2 6 2" xfId="5466"/>
    <cellStyle name="汇总 3 2 7" xfId="5467"/>
    <cellStyle name="汇总 3 2 7 2" xfId="5468"/>
    <cellStyle name="汇总 3 2 8" xfId="5469"/>
    <cellStyle name="汇总 3 2 8 2" xfId="5470"/>
    <cellStyle name="汇总 3 3" xfId="5471"/>
    <cellStyle name="汇总 3 3 2" xfId="5472"/>
    <cellStyle name="汇总 3 3 2 2" xfId="5473"/>
    <cellStyle name="汇总 3 3 2 2 2" xfId="5474"/>
    <cellStyle name="汇总 3 3 2 3" xfId="5475"/>
    <cellStyle name="汇总 3 3 2 3 2" xfId="5476"/>
    <cellStyle name="汇总 3 3 2 4" xfId="5477"/>
    <cellStyle name="汇总 3 3 2 4 2" xfId="5478"/>
    <cellStyle name="汇总 3 3 2 5" xfId="5479"/>
    <cellStyle name="汇总 3 3 2 5 2" xfId="5480"/>
    <cellStyle name="汇总 3 3 2 6" xfId="5481"/>
    <cellStyle name="汇总 3 3 2 6 2" xfId="5482"/>
    <cellStyle name="汇总 3 3 3" xfId="5483"/>
    <cellStyle name="汇总 3 3 3 2" xfId="5484"/>
    <cellStyle name="汇总 3 3 4" xfId="5485"/>
    <cellStyle name="汇总 3 3 4 2" xfId="5486"/>
    <cellStyle name="汇总 3 3 5" xfId="5487"/>
    <cellStyle name="汇总 3 3 5 2" xfId="5488"/>
    <cellStyle name="汇总 3 3 6" xfId="5489"/>
    <cellStyle name="汇总 3 3 6 2" xfId="5490"/>
    <cellStyle name="汇总 3 3 7" xfId="5491"/>
    <cellStyle name="汇总 3 3 7 2" xfId="5492"/>
    <cellStyle name="汇总 3 4" xfId="5493"/>
    <cellStyle name="汇总 3 4 2" xfId="5494"/>
    <cellStyle name="汇总 3 4 2 2" xfId="5495"/>
    <cellStyle name="汇总 3 4 3" xfId="5496"/>
    <cellStyle name="汇总 3 4 3 2" xfId="5497"/>
    <cellStyle name="汇总 3 4 4" xfId="5498"/>
    <cellStyle name="汇总 3 4 4 2" xfId="5499"/>
    <cellStyle name="汇总 3 4 5" xfId="5500"/>
    <cellStyle name="汇总 3 4 5 2" xfId="5501"/>
    <cellStyle name="汇总 3 4 6" xfId="5502"/>
    <cellStyle name="汇总 3 4 6 2" xfId="5503"/>
    <cellStyle name="汇总 3 5" xfId="5504"/>
    <cellStyle name="汇总 3 5 2" xfId="5505"/>
    <cellStyle name="汇总 3 6" xfId="5506"/>
    <cellStyle name="汇总 3 6 2" xfId="5507"/>
    <cellStyle name="汇总 3 7" xfId="5508"/>
    <cellStyle name="汇总 3 7 2" xfId="5509"/>
    <cellStyle name="汇总 3 8" xfId="5510"/>
    <cellStyle name="汇总 3 8 2" xfId="5511"/>
    <cellStyle name="汇总 3 9" xfId="5512"/>
    <cellStyle name="汇总 3 9 2" xfId="5513"/>
    <cellStyle name="汇总 4" xfId="5514"/>
    <cellStyle name="汇总 4 2" xfId="5515"/>
    <cellStyle name="汇总 4 2 2" xfId="5516"/>
    <cellStyle name="汇总 4 2 2 2" xfId="5517"/>
    <cellStyle name="汇总 4 2 2 2 2" xfId="5518"/>
    <cellStyle name="汇总 4 2 2 3" xfId="5519"/>
    <cellStyle name="汇总 4 2 2 3 2" xfId="5520"/>
    <cellStyle name="汇总 4 2 2 4" xfId="5521"/>
    <cellStyle name="汇总 4 2 2 4 2" xfId="5522"/>
    <cellStyle name="汇总 4 2 2 5" xfId="5523"/>
    <cellStyle name="汇总 4 2 2 5 2" xfId="5524"/>
    <cellStyle name="汇总 4 2 2 6" xfId="5525"/>
    <cellStyle name="汇总 4 2 2 6 2" xfId="5526"/>
    <cellStyle name="汇总 4 2 3" xfId="5527"/>
    <cellStyle name="汇总 4 2 3 2" xfId="5528"/>
    <cellStyle name="汇总 4 2 4" xfId="5529"/>
    <cellStyle name="汇总 4 2 4 2" xfId="5530"/>
    <cellStyle name="汇总 4 2 5" xfId="5531"/>
    <cellStyle name="汇总 4 2 5 2" xfId="5532"/>
    <cellStyle name="汇总 4 2 6" xfId="5533"/>
    <cellStyle name="汇总 4 2 6 2" xfId="5534"/>
    <cellStyle name="汇总 4 2 7" xfId="5535"/>
    <cellStyle name="汇总 4 2 7 2" xfId="5536"/>
    <cellStyle name="汇总 4 3" xfId="5537"/>
    <cellStyle name="汇总 4 3 2" xfId="5538"/>
    <cellStyle name="汇总 4 3 2 2" xfId="5539"/>
    <cellStyle name="汇总 4 3 3" xfId="5540"/>
    <cellStyle name="汇总 4 3 3 2" xfId="5541"/>
    <cellStyle name="汇总 4 3 4" xfId="5542"/>
    <cellStyle name="汇总 4 3 4 2" xfId="5543"/>
    <cellStyle name="汇总 4 3 5" xfId="5544"/>
    <cellStyle name="汇总 4 3 5 2" xfId="5545"/>
    <cellStyle name="汇总 4 3 6" xfId="5546"/>
    <cellStyle name="汇总 4 3 6 2" xfId="5547"/>
    <cellStyle name="汇总 4 4" xfId="5548"/>
    <cellStyle name="汇总 4 4 2" xfId="5549"/>
    <cellStyle name="汇总 4 5" xfId="5550"/>
    <cellStyle name="汇总 4 5 2" xfId="5551"/>
    <cellStyle name="汇总 4 6" xfId="5552"/>
    <cellStyle name="汇总 4 6 2" xfId="5553"/>
    <cellStyle name="汇总 4 7" xfId="5554"/>
    <cellStyle name="汇总 4 7 2" xfId="5555"/>
    <cellStyle name="汇总 4 8" xfId="5556"/>
    <cellStyle name="汇总 4 8 2" xfId="5557"/>
    <cellStyle name="汇总 5" xfId="5558"/>
    <cellStyle name="汇总 5 2" xfId="5559"/>
    <cellStyle name="汇总 5 2 2" xfId="5560"/>
    <cellStyle name="汇总 5 2 2 2" xfId="5561"/>
    <cellStyle name="汇总 5 2 2 2 2" xfId="5562"/>
    <cellStyle name="汇总 5 2 2 3" xfId="5563"/>
    <cellStyle name="汇总 5 2 2 3 2" xfId="5564"/>
    <cellStyle name="汇总 5 2 2 4" xfId="5565"/>
    <cellStyle name="汇总 5 2 2 4 2" xfId="5566"/>
    <cellStyle name="汇总 5 2 2 5" xfId="5567"/>
    <cellStyle name="汇总 5 2 2 5 2" xfId="5568"/>
    <cellStyle name="汇总 5 2 2 6" xfId="5569"/>
    <cellStyle name="汇总 5 2 2 6 2" xfId="5570"/>
    <cellStyle name="汇总 5 2 3" xfId="5571"/>
    <cellStyle name="汇总 5 2 3 2" xfId="5572"/>
    <cellStyle name="汇总 5 2 4" xfId="5573"/>
    <cellStyle name="汇总 5 2 4 2" xfId="5574"/>
    <cellStyle name="汇总 5 2 5" xfId="5575"/>
    <cellStyle name="汇总 5 2 5 2" xfId="5576"/>
    <cellStyle name="汇总 5 2 6" xfId="5577"/>
    <cellStyle name="汇总 5 2 6 2" xfId="5578"/>
    <cellStyle name="汇总 5 2 7" xfId="5579"/>
    <cellStyle name="汇总 5 2 7 2" xfId="5580"/>
    <cellStyle name="汇总 5 3" xfId="5581"/>
    <cellStyle name="汇总 5 3 2" xfId="5582"/>
    <cellStyle name="汇总 5 3 2 2" xfId="5583"/>
    <cellStyle name="汇总 5 3 3" xfId="5584"/>
    <cellStyle name="汇总 5 3 3 2" xfId="5585"/>
    <cellStyle name="汇总 5 3 4" xfId="5586"/>
    <cellStyle name="汇总 5 3 4 2" xfId="5587"/>
    <cellStyle name="汇总 5 3 5" xfId="5588"/>
    <cellStyle name="汇总 5 3 5 2" xfId="5589"/>
    <cellStyle name="汇总 5 3 6" xfId="5590"/>
    <cellStyle name="汇总 5 3 6 2" xfId="5591"/>
    <cellStyle name="汇总 5 4" xfId="5592"/>
    <cellStyle name="汇总 5 4 2" xfId="5593"/>
    <cellStyle name="汇总 5 5" xfId="5594"/>
    <cellStyle name="汇总 5 5 2" xfId="5595"/>
    <cellStyle name="汇总 5 6" xfId="5596"/>
    <cellStyle name="汇总 5 6 2" xfId="5597"/>
    <cellStyle name="汇总 5 7" xfId="5598"/>
    <cellStyle name="汇总 5 7 2" xfId="5599"/>
    <cellStyle name="汇总 5 8" xfId="5600"/>
    <cellStyle name="汇总 5 8 2" xfId="5601"/>
    <cellStyle name="汇总 6" xfId="5602"/>
    <cellStyle name="汇总 6 2" xfId="5603"/>
    <cellStyle name="汇总 6 2 2" xfId="5604"/>
    <cellStyle name="汇总 6 2 2 2" xfId="5605"/>
    <cellStyle name="汇总 6 2 3" xfId="5606"/>
    <cellStyle name="汇总 6 2 3 2" xfId="5607"/>
    <cellStyle name="汇总 6 2 4" xfId="5608"/>
    <cellStyle name="汇总 6 2 4 2" xfId="5609"/>
    <cellStyle name="汇总 6 2 5" xfId="5610"/>
    <cellStyle name="汇总 6 2 5 2" xfId="5611"/>
    <cellStyle name="汇总 6 2 6" xfId="5612"/>
    <cellStyle name="汇总 6 2 6 2" xfId="5613"/>
    <cellStyle name="汇总 6 3" xfId="5614"/>
    <cellStyle name="汇总 6 3 2" xfId="5615"/>
    <cellStyle name="汇总 6 4" xfId="5616"/>
    <cellStyle name="汇总 6 4 2" xfId="5617"/>
    <cellStyle name="汇总 6 5" xfId="5618"/>
    <cellStyle name="汇总 6 5 2" xfId="5619"/>
    <cellStyle name="汇总 6 6" xfId="5620"/>
    <cellStyle name="汇总 6 6 2" xfId="5621"/>
    <cellStyle name="汇总 6 7" xfId="5622"/>
    <cellStyle name="汇总 6 7 2" xfId="5623"/>
    <cellStyle name="汇总 7" xfId="5624"/>
    <cellStyle name="汇总 7 2" xfId="5625"/>
    <cellStyle name="汇总 7 2 2" xfId="5626"/>
    <cellStyle name="汇总 7 3" xfId="5627"/>
    <cellStyle name="汇总 7 3 2" xfId="5628"/>
    <cellStyle name="汇总 7 4" xfId="5629"/>
    <cellStyle name="汇总 7 4 2" xfId="5630"/>
    <cellStyle name="汇总 7 5" xfId="5631"/>
    <cellStyle name="汇总 7 5 2" xfId="5632"/>
    <cellStyle name="汇总 7 6" xfId="5633"/>
    <cellStyle name="汇总 7 6 2" xfId="5634"/>
    <cellStyle name="汇总 8" xfId="5635"/>
    <cellStyle name="汇总 8 2" xfId="5636"/>
    <cellStyle name="货币 2" xfId="5637"/>
    <cellStyle name="货币 2 10" xfId="5638"/>
    <cellStyle name="货币 2 10 2" xfId="5639"/>
    <cellStyle name="货币 2 10 2 2" xfId="5640"/>
    <cellStyle name="货币 2 10 2 3" xfId="5641"/>
    <cellStyle name="货币 2 10 2 3 2" xfId="12851"/>
    <cellStyle name="货币 2 10 3" xfId="5642"/>
    <cellStyle name="货币 2 11" xfId="5643"/>
    <cellStyle name="货币 2 11 2" xfId="5644"/>
    <cellStyle name="货币 2 11 3" xfId="5645"/>
    <cellStyle name="货币 2 11 3 2" xfId="12852"/>
    <cellStyle name="货币 2 12" xfId="5646"/>
    <cellStyle name="货币 2 2" xfId="5647"/>
    <cellStyle name="货币 2 2 10" xfId="5648"/>
    <cellStyle name="货币 2 2 10 2" xfId="5649"/>
    <cellStyle name="货币 2 2 10 3" xfId="5650"/>
    <cellStyle name="货币 2 2 10 3 2" xfId="12853"/>
    <cellStyle name="货币 2 2 11" xfId="5651"/>
    <cellStyle name="货币 2 2 2" xfId="5652"/>
    <cellStyle name="货币 2 2 2 2" xfId="5653"/>
    <cellStyle name="货币 2 2 2 2 2" xfId="5654"/>
    <cellStyle name="货币 2 2 2 2 2 2" xfId="5655"/>
    <cellStyle name="货币 2 2 2 2 2 2 2" xfId="5656"/>
    <cellStyle name="货币 2 2 2 2 2 2 3" xfId="5657"/>
    <cellStyle name="货币 2 2 2 2 2 2 3 2" xfId="12854"/>
    <cellStyle name="货币 2 2 2 2 2 3" xfId="5658"/>
    <cellStyle name="货币 2 2 2 2 3" xfId="5659"/>
    <cellStyle name="货币 2 2 2 2 3 2" xfId="5660"/>
    <cellStyle name="货币 2 2 2 2 3 2 2" xfId="5661"/>
    <cellStyle name="货币 2 2 2 2 3 2 3" xfId="5662"/>
    <cellStyle name="货币 2 2 2 2 3 2 3 2" xfId="12855"/>
    <cellStyle name="货币 2 2 2 2 3 3" xfId="5663"/>
    <cellStyle name="货币 2 2 2 2 4" xfId="5664"/>
    <cellStyle name="货币 2 2 2 2 4 2" xfId="5665"/>
    <cellStyle name="货币 2 2 2 2 4 2 2" xfId="5666"/>
    <cellStyle name="货币 2 2 2 2 4 2 3" xfId="5667"/>
    <cellStyle name="货币 2 2 2 2 4 2 3 2" xfId="12856"/>
    <cellStyle name="货币 2 2 2 2 4 3" xfId="5668"/>
    <cellStyle name="货币 2 2 2 2 5" xfId="5669"/>
    <cellStyle name="货币 2 2 2 2 5 2" xfId="5670"/>
    <cellStyle name="货币 2 2 2 2 5 3" xfId="5671"/>
    <cellStyle name="货币 2 2 2 2 5 3 2" xfId="12857"/>
    <cellStyle name="货币 2 2 2 2 6" xfId="5672"/>
    <cellStyle name="货币 2 2 2 3" xfId="5673"/>
    <cellStyle name="货币 2 2 2 3 2" xfId="5674"/>
    <cellStyle name="货币 2 2 2 3 2 2" xfId="5675"/>
    <cellStyle name="货币 2 2 2 3 2 2 2" xfId="5676"/>
    <cellStyle name="货币 2 2 2 3 2 2 3" xfId="5677"/>
    <cellStyle name="货币 2 2 2 3 2 2 3 2" xfId="12858"/>
    <cellStyle name="货币 2 2 2 3 2 3" xfId="5678"/>
    <cellStyle name="货币 2 2 2 3 3" xfId="5679"/>
    <cellStyle name="货币 2 2 2 3 3 2" xfId="5680"/>
    <cellStyle name="货币 2 2 2 3 3 2 2" xfId="5681"/>
    <cellStyle name="货币 2 2 2 3 3 2 3" xfId="5682"/>
    <cellStyle name="货币 2 2 2 3 3 2 3 2" xfId="12859"/>
    <cellStyle name="货币 2 2 2 3 3 3" xfId="5683"/>
    <cellStyle name="货币 2 2 2 3 4" xfId="5684"/>
    <cellStyle name="货币 2 2 2 3 4 2" xfId="5685"/>
    <cellStyle name="货币 2 2 2 3 4 3" xfId="5686"/>
    <cellStyle name="货币 2 2 2 3 4 3 2" xfId="12860"/>
    <cellStyle name="货币 2 2 2 3 5" xfId="5687"/>
    <cellStyle name="货币 2 2 2 4" xfId="5688"/>
    <cellStyle name="货币 2 2 2 4 2" xfId="5689"/>
    <cellStyle name="货币 2 2 2 4 2 2" xfId="5690"/>
    <cellStyle name="货币 2 2 2 4 2 2 2" xfId="5691"/>
    <cellStyle name="货币 2 2 2 4 2 2 3" xfId="5692"/>
    <cellStyle name="货币 2 2 2 4 2 2 3 2" xfId="12861"/>
    <cellStyle name="货币 2 2 2 4 2 3" xfId="5693"/>
    <cellStyle name="货币 2 2 2 4 3" xfId="5694"/>
    <cellStyle name="货币 2 2 2 4 3 2" xfId="5695"/>
    <cellStyle name="货币 2 2 2 4 3 2 2" xfId="5696"/>
    <cellStyle name="货币 2 2 2 4 3 2 3" xfId="5697"/>
    <cellStyle name="货币 2 2 2 4 3 2 3 2" xfId="12862"/>
    <cellStyle name="货币 2 2 2 4 3 3" xfId="5698"/>
    <cellStyle name="货币 2 2 2 4 4" xfId="5699"/>
    <cellStyle name="货币 2 2 2 4 4 2" xfId="5700"/>
    <cellStyle name="货币 2 2 2 4 4 2 2" xfId="5701"/>
    <cellStyle name="货币 2 2 2 4 4 2 3" xfId="5702"/>
    <cellStyle name="货币 2 2 2 4 4 2 3 2" xfId="12863"/>
    <cellStyle name="货币 2 2 2 4 4 3" xfId="5703"/>
    <cellStyle name="货币 2 2 2 4 5" xfId="5704"/>
    <cellStyle name="货币 2 2 2 4 5 2" xfId="5705"/>
    <cellStyle name="货币 2 2 2 4 5 3" xfId="5706"/>
    <cellStyle name="货币 2 2 2 4 5 3 2" xfId="12864"/>
    <cellStyle name="货币 2 2 2 4 6" xfId="5707"/>
    <cellStyle name="货币 2 2 2 5" xfId="5708"/>
    <cellStyle name="货币 2 2 2 5 2" xfId="5709"/>
    <cellStyle name="货币 2 2 2 5 2 2" xfId="5710"/>
    <cellStyle name="货币 2 2 2 5 2 3" xfId="5711"/>
    <cellStyle name="货币 2 2 2 5 2 3 2" xfId="12865"/>
    <cellStyle name="货币 2 2 2 5 3" xfId="5712"/>
    <cellStyle name="货币 2 2 2 6" xfId="5713"/>
    <cellStyle name="货币 2 2 2 6 2" xfId="5714"/>
    <cellStyle name="货币 2 2 2 6 2 2" xfId="5715"/>
    <cellStyle name="货币 2 2 2 6 2 3" xfId="5716"/>
    <cellStyle name="货币 2 2 2 6 2 3 2" xfId="12866"/>
    <cellStyle name="货币 2 2 2 6 3" xfId="5717"/>
    <cellStyle name="货币 2 2 2 7" xfId="5718"/>
    <cellStyle name="货币 2 2 2 7 2" xfId="5719"/>
    <cellStyle name="货币 2 2 2 7 2 2" xfId="5720"/>
    <cellStyle name="货币 2 2 2 7 2 3" xfId="5721"/>
    <cellStyle name="货币 2 2 2 7 2 3 2" xfId="12867"/>
    <cellStyle name="货币 2 2 2 7 3" xfId="5722"/>
    <cellStyle name="货币 2 2 2 8" xfId="5723"/>
    <cellStyle name="货币 2 2 2 8 2" xfId="5724"/>
    <cellStyle name="货币 2 2 2 8 3" xfId="5725"/>
    <cellStyle name="货币 2 2 2 8 3 2" xfId="12868"/>
    <cellStyle name="货币 2 2 2 9" xfId="5726"/>
    <cellStyle name="货币 2 2 3" xfId="5727"/>
    <cellStyle name="货币 2 2 3 2" xfId="5728"/>
    <cellStyle name="货币 2 2 3 2 2" xfId="5729"/>
    <cellStyle name="货币 2 2 3 2 2 2" xfId="5730"/>
    <cellStyle name="货币 2 2 3 2 2 3" xfId="5731"/>
    <cellStyle name="货币 2 2 3 2 2 3 2" xfId="12869"/>
    <cellStyle name="货币 2 2 3 2 3" xfId="5732"/>
    <cellStyle name="货币 2 2 3 3" xfId="5733"/>
    <cellStyle name="货币 2 2 3 3 2" xfId="5734"/>
    <cellStyle name="货币 2 2 3 3 2 2" xfId="5735"/>
    <cellStyle name="货币 2 2 3 3 2 3" xfId="5736"/>
    <cellStyle name="货币 2 2 3 3 2 3 2" xfId="12870"/>
    <cellStyle name="货币 2 2 3 3 3" xfId="5737"/>
    <cellStyle name="货币 2 2 3 4" xfId="5738"/>
    <cellStyle name="货币 2 2 3 4 2" xfId="5739"/>
    <cellStyle name="货币 2 2 3 4 2 2" xfId="5740"/>
    <cellStyle name="货币 2 2 3 4 2 3" xfId="5741"/>
    <cellStyle name="货币 2 2 3 4 2 3 2" xfId="12871"/>
    <cellStyle name="货币 2 2 3 4 3" xfId="5742"/>
    <cellStyle name="货币 2 2 3 5" xfId="5743"/>
    <cellStyle name="货币 2 2 3 5 2" xfId="5744"/>
    <cellStyle name="货币 2 2 3 5 3" xfId="5745"/>
    <cellStyle name="货币 2 2 3 5 3 2" xfId="12872"/>
    <cellStyle name="货币 2 2 3 6" xfId="5746"/>
    <cellStyle name="货币 2 2 4" xfId="5747"/>
    <cellStyle name="货币 2 2 4 2" xfId="5748"/>
    <cellStyle name="货币 2 2 4 2 2" xfId="5749"/>
    <cellStyle name="货币 2 2 4 2 2 2" xfId="5750"/>
    <cellStyle name="货币 2 2 4 2 2 3" xfId="5751"/>
    <cellStyle name="货币 2 2 4 2 2 3 2" xfId="12873"/>
    <cellStyle name="货币 2 2 4 2 3" xfId="5752"/>
    <cellStyle name="货币 2 2 4 3" xfId="5753"/>
    <cellStyle name="货币 2 2 4 3 2" xfId="5754"/>
    <cellStyle name="货币 2 2 4 3 2 2" xfId="5755"/>
    <cellStyle name="货币 2 2 4 3 2 3" xfId="5756"/>
    <cellStyle name="货币 2 2 4 3 2 3 2" xfId="12874"/>
    <cellStyle name="货币 2 2 4 3 3" xfId="5757"/>
    <cellStyle name="货币 2 2 4 4" xfId="5758"/>
    <cellStyle name="货币 2 2 4 4 2" xfId="5759"/>
    <cellStyle name="货币 2 2 4 4 2 2" xfId="5760"/>
    <cellStyle name="货币 2 2 4 4 2 3" xfId="5761"/>
    <cellStyle name="货币 2 2 4 4 2 3 2" xfId="12875"/>
    <cellStyle name="货币 2 2 4 4 3" xfId="5762"/>
    <cellStyle name="货币 2 2 4 5" xfId="5763"/>
    <cellStyle name="货币 2 2 4 5 2" xfId="5764"/>
    <cellStyle name="货币 2 2 4 5 3" xfId="5765"/>
    <cellStyle name="货币 2 2 4 5 3 2" xfId="12876"/>
    <cellStyle name="货币 2 2 4 6" xfId="5766"/>
    <cellStyle name="货币 2 2 5" xfId="5767"/>
    <cellStyle name="货币 2 2 5 2" xfId="5768"/>
    <cellStyle name="货币 2 2 5 2 2" xfId="5769"/>
    <cellStyle name="货币 2 2 5 2 2 2" xfId="5770"/>
    <cellStyle name="货币 2 2 5 2 2 3" xfId="5771"/>
    <cellStyle name="货币 2 2 5 2 2 3 2" xfId="12877"/>
    <cellStyle name="货币 2 2 5 2 3" xfId="5772"/>
    <cellStyle name="货币 2 2 5 3" xfId="5773"/>
    <cellStyle name="货币 2 2 5 3 2" xfId="5774"/>
    <cellStyle name="货币 2 2 5 3 2 2" xfId="5775"/>
    <cellStyle name="货币 2 2 5 3 2 3" xfId="5776"/>
    <cellStyle name="货币 2 2 5 3 2 3 2" xfId="12878"/>
    <cellStyle name="货币 2 2 5 3 3" xfId="5777"/>
    <cellStyle name="货币 2 2 5 4" xfId="5778"/>
    <cellStyle name="货币 2 2 5 4 2" xfId="5779"/>
    <cellStyle name="货币 2 2 5 4 3" xfId="5780"/>
    <cellStyle name="货币 2 2 5 4 3 2" xfId="12879"/>
    <cellStyle name="货币 2 2 5 5" xfId="5781"/>
    <cellStyle name="货币 2 2 6" xfId="5782"/>
    <cellStyle name="货币 2 2 6 2" xfId="5783"/>
    <cellStyle name="货币 2 2 6 2 2" xfId="5784"/>
    <cellStyle name="货币 2 2 6 2 2 2" xfId="5785"/>
    <cellStyle name="货币 2 2 6 2 2 3" xfId="5786"/>
    <cellStyle name="货币 2 2 6 2 2 3 2" xfId="12880"/>
    <cellStyle name="货币 2 2 6 2 3" xfId="5787"/>
    <cellStyle name="货币 2 2 6 3" xfId="5788"/>
    <cellStyle name="货币 2 2 6 3 2" xfId="5789"/>
    <cellStyle name="货币 2 2 6 3 2 2" xfId="5790"/>
    <cellStyle name="货币 2 2 6 3 2 3" xfId="5791"/>
    <cellStyle name="货币 2 2 6 3 2 3 2" xfId="12881"/>
    <cellStyle name="货币 2 2 6 3 3" xfId="5792"/>
    <cellStyle name="货币 2 2 6 4" xfId="5793"/>
    <cellStyle name="货币 2 2 6 4 2" xfId="5794"/>
    <cellStyle name="货币 2 2 6 4 2 2" xfId="5795"/>
    <cellStyle name="货币 2 2 6 4 2 3" xfId="5796"/>
    <cellStyle name="货币 2 2 6 4 2 3 2" xfId="12882"/>
    <cellStyle name="货币 2 2 6 4 3" xfId="5797"/>
    <cellStyle name="货币 2 2 6 5" xfId="5798"/>
    <cellStyle name="货币 2 2 6 5 2" xfId="5799"/>
    <cellStyle name="货币 2 2 6 5 3" xfId="5800"/>
    <cellStyle name="货币 2 2 6 5 3 2" xfId="12883"/>
    <cellStyle name="货币 2 2 6 6" xfId="5801"/>
    <cellStyle name="货币 2 2 7" xfId="5802"/>
    <cellStyle name="货币 2 2 7 2" xfId="5803"/>
    <cellStyle name="货币 2 2 7 2 2" xfId="5804"/>
    <cellStyle name="货币 2 2 7 2 3" xfId="5805"/>
    <cellStyle name="货币 2 2 7 2 3 2" xfId="12884"/>
    <cellStyle name="货币 2 2 7 3" xfId="5806"/>
    <cellStyle name="货币 2 2 8" xfId="5807"/>
    <cellStyle name="货币 2 2 8 2" xfId="5808"/>
    <cellStyle name="货币 2 2 8 2 2" xfId="5809"/>
    <cellStyle name="货币 2 2 8 2 3" xfId="5810"/>
    <cellStyle name="货币 2 2 8 2 3 2" xfId="12885"/>
    <cellStyle name="货币 2 2 8 3" xfId="5811"/>
    <cellStyle name="货币 2 2 9" xfId="5812"/>
    <cellStyle name="货币 2 2 9 2" xfId="5813"/>
    <cellStyle name="货币 2 2 9 2 2" xfId="5814"/>
    <cellStyle name="货币 2 2 9 2 3" xfId="5815"/>
    <cellStyle name="货币 2 2 9 2 3 2" xfId="12886"/>
    <cellStyle name="货币 2 2 9 3" xfId="5816"/>
    <cellStyle name="货币 2 3" xfId="5817"/>
    <cellStyle name="货币 2 3 2" xfId="5818"/>
    <cellStyle name="货币 2 3 2 2" xfId="5819"/>
    <cellStyle name="货币 2 3 2 2 2" xfId="5820"/>
    <cellStyle name="货币 2 3 2 2 2 2" xfId="5821"/>
    <cellStyle name="货币 2 3 2 2 2 3" xfId="5822"/>
    <cellStyle name="货币 2 3 2 2 2 3 2" xfId="12887"/>
    <cellStyle name="货币 2 3 2 2 3" xfId="5823"/>
    <cellStyle name="货币 2 3 2 3" xfId="5824"/>
    <cellStyle name="货币 2 3 2 3 2" xfId="5825"/>
    <cellStyle name="货币 2 3 2 3 2 2" xfId="5826"/>
    <cellStyle name="货币 2 3 2 3 2 3" xfId="5827"/>
    <cellStyle name="货币 2 3 2 3 2 3 2" xfId="12888"/>
    <cellStyle name="货币 2 3 2 3 3" xfId="5828"/>
    <cellStyle name="货币 2 3 2 4" xfId="5829"/>
    <cellStyle name="货币 2 3 2 4 2" xfId="5830"/>
    <cellStyle name="货币 2 3 2 4 2 2" xfId="5831"/>
    <cellStyle name="货币 2 3 2 4 2 3" xfId="5832"/>
    <cellStyle name="货币 2 3 2 4 2 3 2" xfId="12889"/>
    <cellStyle name="货币 2 3 2 4 3" xfId="5833"/>
    <cellStyle name="货币 2 3 2 5" xfId="5834"/>
    <cellStyle name="货币 2 3 2 5 2" xfId="5835"/>
    <cellStyle name="货币 2 3 2 5 3" xfId="5836"/>
    <cellStyle name="货币 2 3 2 5 3 2" xfId="12890"/>
    <cellStyle name="货币 2 3 2 6" xfId="5837"/>
    <cellStyle name="货币 2 3 3" xfId="5838"/>
    <cellStyle name="货币 2 3 3 2" xfId="5839"/>
    <cellStyle name="货币 2 3 3 2 2" xfId="5840"/>
    <cellStyle name="货币 2 3 3 2 2 2" xfId="5841"/>
    <cellStyle name="货币 2 3 3 2 2 3" xfId="5842"/>
    <cellStyle name="货币 2 3 3 2 2 3 2" xfId="12891"/>
    <cellStyle name="货币 2 3 3 2 3" xfId="5843"/>
    <cellStyle name="货币 2 3 3 3" xfId="5844"/>
    <cellStyle name="货币 2 3 3 3 2" xfId="5845"/>
    <cellStyle name="货币 2 3 3 3 2 2" xfId="5846"/>
    <cellStyle name="货币 2 3 3 3 2 3" xfId="5847"/>
    <cellStyle name="货币 2 3 3 3 2 3 2" xfId="12892"/>
    <cellStyle name="货币 2 3 3 3 3" xfId="5848"/>
    <cellStyle name="货币 2 3 3 4" xfId="5849"/>
    <cellStyle name="货币 2 3 3 4 2" xfId="5850"/>
    <cellStyle name="货币 2 3 3 4 3" xfId="5851"/>
    <cellStyle name="货币 2 3 3 4 3 2" xfId="12893"/>
    <cellStyle name="货币 2 3 3 5" xfId="5852"/>
    <cellStyle name="货币 2 3 4" xfId="5853"/>
    <cellStyle name="货币 2 3 4 2" xfId="5854"/>
    <cellStyle name="货币 2 3 4 2 2" xfId="5855"/>
    <cellStyle name="货币 2 3 4 2 2 2" xfId="5856"/>
    <cellStyle name="货币 2 3 4 2 2 3" xfId="5857"/>
    <cellStyle name="货币 2 3 4 2 2 3 2" xfId="12894"/>
    <cellStyle name="货币 2 3 4 2 3" xfId="5858"/>
    <cellStyle name="货币 2 3 4 3" xfId="5859"/>
    <cellStyle name="货币 2 3 4 3 2" xfId="5860"/>
    <cellStyle name="货币 2 3 4 3 2 2" xfId="5861"/>
    <cellStyle name="货币 2 3 4 3 2 3" xfId="5862"/>
    <cellStyle name="货币 2 3 4 3 2 3 2" xfId="12895"/>
    <cellStyle name="货币 2 3 4 3 3" xfId="5863"/>
    <cellStyle name="货币 2 3 4 4" xfId="5864"/>
    <cellStyle name="货币 2 3 4 4 2" xfId="5865"/>
    <cellStyle name="货币 2 3 4 4 2 2" xfId="5866"/>
    <cellStyle name="货币 2 3 4 4 2 3" xfId="5867"/>
    <cellStyle name="货币 2 3 4 4 2 3 2" xfId="12896"/>
    <cellStyle name="货币 2 3 4 4 3" xfId="5868"/>
    <cellStyle name="货币 2 3 4 5" xfId="5869"/>
    <cellStyle name="货币 2 3 4 5 2" xfId="5870"/>
    <cellStyle name="货币 2 3 4 5 3" xfId="5871"/>
    <cellStyle name="货币 2 3 4 5 3 2" xfId="12897"/>
    <cellStyle name="货币 2 3 4 6" xfId="5872"/>
    <cellStyle name="货币 2 3 5" xfId="5873"/>
    <cellStyle name="货币 2 3 5 2" xfId="5874"/>
    <cellStyle name="货币 2 3 5 2 2" xfId="5875"/>
    <cellStyle name="货币 2 3 5 2 3" xfId="5876"/>
    <cellStyle name="货币 2 3 5 2 3 2" xfId="12898"/>
    <cellStyle name="货币 2 3 5 3" xfId="5877"/>
    <cellStyle name="货币 2 3 6" xfId="5878"/>
    <cellStyle name="货币 2 3 6 2" xfId="5879"/>
    <cellStyle name="货币 2 3 6 2 2" xfId="5880"/>
    <cellStyle name="货币 2 3 6 2 3" xfId="5881"/>
    <cellStyle name="货币 2 3 6 2 3 2" xfId="12899"/>
    <cellStyle name="货币 2 3 6 3" xfId="5882"/>
    <cellStyle name="货币 2 3 7" xfId="5883"/>
    <cellStyle name="货币 2 3 7 2" xfId="5884"/>
    <cellStyle name="货币 2 3 7 2 2" xfId="5885"/>
    <cellStyle name="货币 2 3 7 2 3" xfId="5886"/>
    <cellStyle name="货币 2 3 7 2 3 2" xfId="12900"/>
    <cellStyle name="货币 2 3 7 3" xfId="5887"/>
    <cellStyle name="货币 2 3 8" xfId="5888"/>
    <cellStyle name="货币 2 3 8 2" xfId="5889"/>
    <cellStyle name="货币 2 3 8 3" xfId="5890"/>
    <cellStyle name="货币 2 3 8 3 2" xfId="12901"/>
    <cellStyle name="货币 2 3 9" xfId="5891"/>
    <cellStyle name="货币 2 4" xfId="5892"/>
    <cellStyle name="货币 2 4 2" xfId="5893"/>
    <cellStyle name="货币 2 4 2 2" xfId="5894"/>
    <cellStyle name="货币 2 4 2 2 2" xfId="5895"/>
    <cellStyle name="货币 2 4 2 2 3" xfId="5896"/>
    <cellStyle name="货币 2 4 2 2 3 2" xfId="12902"/>
    <cellStyle name="货币 2 4 2 3" xfId="5897"/>
    <cellStyle name="货币 2 4 3" xfId="5898"/>
    <cellStyle name="货币 2 4 3 2" xfId="5899"/>
    <cellStyle name="货币 2 4 3 2 2" xfId="5900"/>
    <cellStyle name="货币 2 4 3 2 3" xfId="5901"/>
    <cellStyle name="货币 2 4 3 2 3 2" xfId="12903"/>
    <cellStyle name="货币 2 4 3 3" xfId="5902"/>
    <cellStyle name="货币 2 4 4" xfId="5903"/>
    <cellStyle name="货币 2 4 4 2" xfId="5904"/>
    <cellStyle name="货币 2 4 4 2 2" xfId="5905"/>
    <cellStyle name="货币 2 4 4 2 3" xfId="5906"/>
    <cellStyle name="货币 2 4 4 2 3 2" xfId="12904"/>
    <cellStyle name="货币 2 4 4 3" xfId="5907"/>
    <cellStyle name="货币 2 4 5" xfId="5908"/>
    <cellStyle name="货币 2 4 5 2" xfId="5909"/>
    <cellStyle name="货币 2 4 5 3" xfId="5910"/>
    <cellStyle name="货币 2 4 5 3 2" xfId="12905"/>
    <cellStyle name="货币 2 4 6" xfId="5911"/>
    <cellStyle name="货币 2 5" xfId="5912"/>
    <cellStyle name="货币 2 5 2" xfId="5913"/>
    <cellStyle name="货币 2 5 2 2" xfId="5914"/>
    <cellStyle name="货币 2 5 2 2 2" xfId="5915"/>
    <cellStyle name="货币 2 5 2 2 3" xfId="5916"/>
    <cellStyle name="货币 2 5 2 2 3 2" xfId="12906"/>
    <cellStyle name="货币 2 5 2 3" xfId="5917"/>
    <cellStyle name="货币 2 5 3" xfId="5918"/>
    <cellStyle name="货币 2 5 3 2" xfId="5919"/>
    <cellStyle name="货币 2 5 3 2 2" xfId="5920"/>
    <cellStyle name="货币 2 5 3 2 3" xfId="5921"/>
    <cellStyle name="货币 2 5 3 2 3 2" xfId="12907"/>
    <cellStyle name="货币 2 5 3 3" xfId="5922"/>
    <cellStyle name="货币 2 5 4" xfId="5923"/>
    <cellStyle name="货币 2 5 4 2" xfId="5924"/>
    <cellStyle name="货币 2 5 4 2 2" xfId="5925"/>
    <cellStyle name="货币 2 5 4 2 3" xfId="5926"/>
    <cellStyle name="货币 2 5 4 2 3 2" xfId="12908"/>
    <cellStyle name="货币 2 5 4 3" xfId="5927"/>
    <cellStyle name="货币 2 5 5" xfId="5928"/>
    <cellStyle name="货币 2 5 5 2" xfId="5929"/>
    <cellStyle name="货币 2 5 5 3" xfId="5930"/>
    <cellStyle name="货币 2 5 5 3 2" xfId="12909"/>
    <cellStyle name="货币 2 5 6" xfId="5931"/>
    <cellStyle name="货币 2 6" xfId="5932"/>
    <cellStyle name="货币 2 6 2" xfId="5933"/>
    <cellStyle name="货币 2 6 2 2" xfId="5934"/>
    <cellStyle name="货币 2 6 2 2 2" xfId="5935"/>
    <cellStyle name="货币 2 6 2 2 3" xfId="5936"/>
    <cellStyle name="货币 2 6 2 2 3 2" xfId="12910"/>
    <cellStyle name="货币 2 6 2 3" xfId="5937"/>
    <cellStyle name="货币 2 6 3" xfId="5938"/>
    <cellStyle name="货币 2 6 3 2" xfId="5939"/>
    <cellStyle name="货币 2 6 3 2 2" xfId="5940"/>
    <cellStyle name="货币 2 6 3 2 3" xfId="5941"/>
    <cellStyle name="货币 2 6 3 2 3 2" xfId="12911"/>
    <cellStyle name="货币 2 6 3 3" xfId="5942"/>
    <cellStyle name="货币 2 6 4" xfId="5943"/>
    <cellStyle name="货币 2 6 4 2" xfId="5944"/>
    <cellStyle name="货币 2 6 4 3" xfId="5945"/>
    <cellStyle name="货币 2 6 4 3 2" xfId="12912"/>
    <cellStyle name="货币 2 6 5" xfId="5946"/>
    <cellStyle name="货币 2 7" xfId="5947"/>
    <cellStyle name="货币 2 7 2" xfId="5948"/>
    <cellStyle name="货币 2 7 2 2" xfId="5949"/>
    <cellStyle name="货币 2 7 2 2 2" xfId="5950"/>
    <cellStyle name="货币 2 7 2 2 3" xfId="5951"/>
    <cellStyle name="货币 2 7 2 2 3 2" xfId="12913"/>
    <cellStyle name="货币 2 7 2 3" xfId="5952"/>
    <cellStyle name="货币 2 7 3" xfId="5953"/>
    <cellStyle name="货币 2 7 3 2" xfId="5954"/>
    <cellStyle name="货币 2 7 3 2 2" xfId="5955"/>
    <cellStyle name="货币 2 7 3 2 3" xfId="5956"/>
    <cellStyle name="货币 2 7 3 2 3 2" xfId="12914"/>
    <cellStyle name="货币 2 7 3 3" xfId="5957"/>
    <cellStyle name="货币 2 7 4" xfId="5958"/>
    <cellStyle name="货币 2 7 4 2" xfId="5959"/>
    <cellStyle name="货币 2 7 4 2 2" xfId="5960"/>
    <cellStyle name="货币 2 7 4 2 3" xfId="5961"/>
    <cellStyle name="货币 2 7 4 2 3 2" xfId="12915"/>
    <cellStyle name="货币 2 7 4 3" xfId="5962"/>
    <cellStyle name="货币 2 7 5" xfId="5963"/>
    <cellStyle name="货币 2 7 5 2" xfId="5964"/>
    <cellStyle name="货币 2 7 5 3" xfId="5965"/>
    <cellStyle name="货币 2 7 5 3 2" xfId="12916"/>
    <cellStyle name="货币 2 7 6" xfId="5966"/>
    <cellStyle name="货币 2 8" xfId="5967"/>
    <cellStyle name="货币 2 8 2" xfId="5968"/>
    <cellStyle name="货币 2 8 2 2" xfId="5969"/>
    <cellStyle name="货币 2 8 2 3" xfId="5970"/>
    <cellStyle name="货币 2 8 2 3 2" xfId="12917"/>
    <cellStyle name="货币 2 8 3" xfId="5971"/>
    <cellStyle name="货币 2 9" xfId="5972"/>
    <cellStyle name="货币 2 9 2" xfId="5973"/>
    <cellStyle name="货币 2 9 2 2" xfId="5974"/>
    <cellStyle name="货币 2 9 2 3" xfId="5975"/>
    <cellStyle name="货币 2 9 2 3 2" xfId="12918"/>
    <cellStyle name="货币 2 9 3" xfId="5976"/>
    <cellStyle name="货币 3" xfId="5977"/>
    <cellStyle name="货币 3 10" xfId="5978"/>
    <cellStyle name="货币 3 10 2" xfId="5979"/>
    <cellStyle name="货币 3 10 3" xfId="5980"/>
    <cellStyle name="货币 3 10 3 2" xfId="12919"/>
    <cellStyle name="货币 3 11" xfId="5981"/>
    <cellStyle name="货币 3 2" xfId="5982"/>
    <cellStyle name="货币 3 2 2" xfId="5983"/>
    <cellStyle name="货币 3 2 2 2" xfId="5984"/>
    <cellStyle name="货币 3 2 2 2 2" xfId="5985"/>
    <cellStyle name="货币 3 2 2 2 2 2" xfId="5986"/>
    <cellStyle name="货币 3 2 2 2 2 3" xfId="5987"/>
    <cellStyle name="货币 3 2 2 2 2 3 2" xfId="12920"/>
    <cellStyle name="货币 3 2 2 2 3" xfId="5988"/>
    <cellStyle name="货币 3 2 2 3" xfId="5989"/>
    <cellStyle name="货币 3 2 2 3 2" xfId="5990"/>
    <cellStyle name="货币 3 2 2 3 2 2" xfId="5991"/>
    <cellStyle name="货币 3 2 2 3 2 3" xfId="5992"/>
    <cellStyle name="货币 3 2 2 3 2 3 2" xfId="12921"/>
    <cellStyle name="货币 3 2 2 3 3" xfId="5993"/>
    <cellStyle name="货币 3 2 2 4" xfId="5994"/>
    <cellStyle name="货币 3 2 2 4 2" xfId="5995"/>
    <cellStyle name="货币 3 2 2 4 2 2" xfId="5996"/>
    <cellStyle name="货币 3 2 2 4 2 3" xfId="5997"/>
    <cellStyle name="货币 3 2 2 4 2 3 2" xfId="12922"/>
    <cellStyle name="货币 3 2 2 4 3" xfId="5998"/>
    <cellStyle name="货币 3 2 2 5" xfId="5999"/>
    <cellStyle name="货币 3 2 2 5 2" xfId="6000"/>
    <cellStyle name="货币 3 2 2 5 3" xfId="6001"/>
    <cellStyle name="货币 3 2 2 5 3 2" xfId="12923"/>
    <cellStyle name="货币 3 2 2 6" xfId="6002"/>
    <cellStyle name="货币 3 2 3" xfId="6003"/>
    <cellStyle name="货币 3 2 3 2" xfId="6004"/>
    <cellStyle name="货币 3 2 3 2 2" xfId="6005"/>
    <cellStyle name="货币 3 2 3 2 2 2" xfId="6006"/>
    <cellStyle name="货币 3 2 3 2 2 3" xfId="6007"/>
    <cellStyle name="货币 3 2 3 2 2 3 2" xfId="12924"/>
    <cellStyle name="货币 3 2 3 2 3" xfId="6008"/>
    <cellStyle name="货币 3 2 3 3" xfId="6009"/>
    <cellStyle name="货币 3 2 3 3 2" xfId="6010"/>
    <cellStyle name="货币 3 2 3 3 2 2" xfId="6011"/>
    <cellStyle name="货币 3 2 3 3 2 3" xfId="6012"/>
    <cellStyle name="货币 3 2 3 3 2 3 2" xfId="12925"/>
    <cellStyle name="货币 3 2 3 3 3" xfId="6013"/>
    <cellStyle name="货币 3 2 3 4" xfId="6014"/>
    <cellStyle name="货币 3 2 3 4 2" xfId="6015"/>
    <cellStyle name="货币 3 2 3 4 3" xfId="6016"/>
    <cellStyle name="货币 3 2 3 4 3 2" xfId="12926"/>
    <cellStyle name="货币 3 2 3 5" xfId="6017"/>
    <cellStyle name="货币 3 2 4" xfId="6018"/>
    <cellStyle name="货币 3 2 4 2" xfId="6019"/>
    <cellStyle name="货币 3 2 4 2 2" xfId="6020"/>
    <cellStyle name="货币 3 2 4 2 2 2" xfId="6021"/>
    <cellStyle name="货币 3 2 4 2 2 3" xfId="6022"/>
    <cellStyle name="货币 3 2 4 2 2 3 2" xfId="12927"/>
    <cellStyle name="货币 3 2 4 2 3" xfId="6023"/>
    <cellStyle name="货币 3 2 4 3" xfId="6024"/>
    <cellStyle name="货币 3 2 4 3 2" xfId="6025"/>
    <cellStyle name="货币 3 2 4 3 2 2" xfId="6026"/>
    <cellStyle name="货币 3 2 4 3 2 3" xfId="6027"/>
    <cellStyle name="货币 3 2 4 3 2 3 2" xfId="12928"/>
    <cellStyle name="货币 3 2 4 3 3" xfId="6028"/>
    <cellStyle name="货币 3 2 4 4" xfId="6029"/>
    <cellStyle name="货币 3 2 4 4 2" xfId="6030"/>
    <cellStyle name="货币 3 2 4 4 2 2" xfId="6031"/>
    <cellStyle name="货币 3 2 4 4 2 3" xfId="6032"/>
    <cellStyle name="货币 3 2 4 4 2 3 2" xfId="12929"/>
    <cellStyle name="货币 3 2 4 4 3" xfId="6033"/>
    <cellStyle name="货币 3 2 4 5" xfId="6034"/>
    <cellStyle name="货币 3 2 4 5 2" xfId="6035"/>
    <cellStyle name="货币 3 2 4 5 3" xfId="6036"/>
    <cellStyle name="货币 3 2 4 5 3 2" xfId="12930"/>
    <cellStyle name="货币 3 2 4 6" xfId="6037"/>
    <cellStyle name="货币 3 2 5" xfId="6038"/>
    <cellStyle name="货币 3 2 5 2" xfId="6039"/>
    <cellStyle name="货币 3 2 5 2 2" xfId="6040"/>
    <cellStyle name="货币 3 2 5 2 3" xfId="6041"/>
    <cellStyle name="货币 3 2 5 2 3 2" xfId="12931"/>
    <cellStyle name="货币 3 2 5 3" xfId="6042"/>
    <cellStyle name="货币 3 2 6" xfId="6043"/>
    <cellStyle name="货币 3 2 6 2" xfId="6044"/>
    <cellStyle name="货币 3 2 6 2 2" xfId="6045"/>
    <cellStyle name="货币 3 2 6 2 3" xfId="6046"/>
    <cellStyle name="货币 3 2 6 2 3 2" xfId="12932"/>
    <cellStyle name="货币 3 2 6 3" xfId="6047"/>
    <cellStyle name="货币 3 2 7" xfId="6048"/>
    <cellStyle name="货币 3 2 7 2" xfId="6049"/>
    <cellStyle name="货币 3 2 7 2 2" xfId="6050"/>
    <cellStyle name="货币 3 2 7 2 3" xfId="6051"/>
    <cellStyle name="货币 3 2 7 2 3 2" xfId="12933"/>
    <cellStyle name="货币 3 2 7 3" xfId="6052"/>
    <cellStyle name="货币 3 2 8" xfId="6053"/>
    <cellStyle name="货币 3 2 8 2" xfId="6054"/>
    <cellStyle name="货币 3 2 8 3" xfId="6055"/>
    <cellStyle name="货币 3 2 8 3 2" xfId="12934"/>
    <cellStyle name="货币 3 2 9" xfId="6056"/>
    <cellStyle name="货币 3 3" xfId="6057"/>
    <cellStyle name="货币 3 3 2" xfId="6058"/>
    <cellStyle name="货币 3 3 2 2" xfId="6059"/>
    <cellStyle name="货币 3 3 2 2 2" xfId="6060"/>
    <cellStyle name="货币 3 3 2 2 3" xfId="6061"/>
    <cellStyle name="货币 3 3 2 2 3 2" xfId="12935"/>
    <cellStyle name="货币 3 3 2 3" xfId="6062"/>
    <cellStyle name="货币 3 3 3" xfId="6063"/>
    <cellStyle name="货币 3 3 3 2" xfId="6064"/>
    <cellStyle name="货币 3 3 3 2 2" xfId="6065"/>
    <cellStyle name="货币 3 3 3 2 3" xfId="6066"/>
    <cellStyle name="货币 3 3 3 2 3 2" xfId="12936"/>
    <cellStyle name="货币 3 3 3 3" xfId="6067"/>
    <cellStyle name="货币 3 3 4" xfId="6068"/>
    <cellStyle name="货币 3 3 4 2" xfId="6069"/>
    <cellStyle name="货币 3 3 4 2 2" xfId="6070"/>
    <cellStyle name="货币 3 3 4 2 3" xfId="6071"/>
    <cellStyle name="货币 3 3 4 2 3 2" xfId="12937"/>
    <cellStyle name="货币 3 3 4 3" xfId="6072"/>
    <cellStyle name="货币 3 3 5" xfId="6073"/>
    <cellStyle name="货币 3 3 5 2" xfId="6074"/>
    <cellStyle name="货币 3 3 5 3" xfId="6075"/>
    <cellStyle name="货币 3 3 5 3 2" xfId="12938"/>
    <cellStyle name="货币 3 3 6" xfId="6076"/>
    <cellStyle name="货币 3 4" xfId="6077"/>
    <cellStyle name="货币 3 4 2" xfId="6078"/>
    <cellStyle name="货币 3 4 2 2" xfId="6079"/>
    <cellStyle name="货币 3 4 2 2 2" xfId="6080"/>
    <cellStyle name="货币 3 4 2 2 3" xfId="6081"/>
    <cellStyle name="货币 3 4 2 2 3 2" xfId="12939"/>
    <cellStyle name="货币 3 4 2 3" xfId="6082"/>
    <cellStyle name="货币 3 4 3" xfId="6083"/>
    <cellStyle name="货币 3 4 3 2" xfId="6084"/>
    <cellStyle name="货币 3 4 3 2 2" xfId="6085"/>
    <cellStyle name="货币 3 4 3 2 3" xfId="6086"/>
    <cellStyle name="货币 3 4 3 2 3 2" xfId="12940"/>
    <cellStyle name="货币 3 4 3 3" xfId="6087"/>
    <cellStyle name="货币 3 4 4" xfId="6088"/>
    <cellStyle name="货币 3 4 4 2" xfId="6089"/>
    <cellStyle name="货币 3 4 4 2 2" xfId="6090"/>
    <cellStyle name="货币 3 4 4 2 3" xfId="6091"/>
    <cellStyle name="货币 3 4 4 2 3 2" xfId="12941"/>
    <cellStyle name="货币 3 4 4 3" xfId="6092"/>
    <cellStyle name="货币 3 4 5" xfId="6093"/>
    <cellStyle name="货币 3 4 5 2" xfId="6094"/>
    <cellStyle name="货币 3 4 5 3" xfId="6095"/>
    <cellStyle name="货币 3 4 5 3 2" xfId="12942"/>
    <cellStyle name="货币 3 4 6" xfId="6096"/>
    <cellStyle name="货币 3 5" xfId="6097"/>
    <cellStyle name="货币 3 5 2" xfId="6098"/>
    <cellStyle name="货币 3 5 2 2" xfId="6099"/>
    <cellStyle name="货币 3 5 2 2 2" xfId="6100"/>
    <cellStyle name="货币 3 5 2 2 3" xfId="6101"/>
    <cellStyle name="货币 3 5 2 2 3 2" xfId="12943"/>
    <cellStyle name="货币 3 5 2 3" xfId="6102"/>
    <cellStyle name="货币 3 5 3" xfId="6103"/>
    <cellStyle name="货币 3 5 3 2" xfId="6104"/>
    <cellStyle name="货币 3 5 3 2 2" xfId="6105"/>
    <cellStyle name="货币 3 5 3 2 3" xfId="6106"/>
    <cellStyle name="货币 3 5 3 2 3 2" xfId="12944"/>
    <cellStyle name="货币 3 5 3 3" xfId="6107"/>
    <cellStyle name="货币 3 5 4" xfId="6108"/>
    <cellStyle name="货币 3 5 4 2" xfId="6109"/>
    <cellStyle name="货币 3 5 4 3" xfId="6110"/>
    <cellStyle name="货币 3 5 4 3 2" xfId="12945"/>
    <cellStyle name="货币 3 5 5" xfId="6111"/>
    <cellStyle name="货币 3 6" xfId="6112"/>
    <cellStyle name="货币 3 6 2" xfId="6113"/>
    <cellStyle name="货币 3 6 2 2" xfId="6114"/>
    <cellStyle name="货币 3 6 2 2 2" xfId="6115"/>
    <cellStyle name="货币 3 6 2 2 3" xfId="6116"/>
    <cellStyle name="货币 3 6 2 2 3 2" xfId="12946"/>
    <cellStyle name="货币 3 6 2 3" xfId="6117"/>
    <cellStyle name="货币 3 6 3" xfId="6118"/>
    <cellStyle name="货币 3 6 3 2" xfId="6119"/>
    <cellStyle name="货币 3 6 3 2 2" xfId="6120"/>
    <cellStyle name="货币 3 6 3 2 3" xfId="6121"/>
    <cellStyle name="货币 3 6 3 2 3 2" xfId="12947"/>
    <cellStyle name="货币 3 6 3 3" xfId="6122"/>
    <cellStyle name="货币 3 6 4" xfId="6123"/>
    <cellStyle name="货币 3 6 4 2" xfId="6124"/>
    <cellStyle name="货币 3 6 4 2 2" xfId="6125"/>
    <cellStyle name="货币 3 6 4 2 3" xfId="6126"/>
    <cellStyle name="货币 3 6 4 2 3 2" xfId="12948"/>
    <cellStyle name="货币 3 6 4 3" xfId="6127"/>
    <cellStyle name="货币 3 6 5" xfId="6128"/>
    <cellStyle name="货币 3 6 5 2" xfId="6129"/>
    <cellStyle name="货币 3 6 5 3" xfId="6130"/>
    <cellStyle name="货币 3 6 5 3 2" xfId="12949"/>
    <cellStyle name="货币 3 6 6" xfId="6131"/>
    <cellStyle name="货币 3 7" xfId="6132"/>
    <cellStyle name="货币 3 7 2" xfId="6133"/>
    <cellStyle name="货币 3 7 2 2" xfId="6134"/>
    <cellStyle name="货币 3 7 2 3" xfId="6135"/>
    <cellStyle name="货币 3 7 2 3 2" xfId="12950"/>
    <cellStyle name="货币 3 7 3" xfId="6136"/>
    <cellStyle name="货币 3 8" xfId="6137"/>
    <cellStyle name="货币 3 8 2" xfId="6138"/>
    <cellStyle name="货币 3 8 2 2" xfId="6139"/>
    <cellStyle name="货币 3 8 2 3" xfId="6140"/>
    <cellStyle name="货币 3 8 2 3 2" xfId="12951"/>
    <cellStyle name="货币 3 8 3" xfId="6141"/>
    <cellStyle name="货币 3 9" xfId="6142"/>
    <cellStyle name="货币 3 9 2" xfId="6143"/>
    <cellStyle name="货币 3 9 2 2" xfId="6144"/>
    <cellStyle name="货币 3 9 2 3" xfId="6145"/>
    <cellStyle name="货币 3 9 2 3 2" xfId="12952"/>
    <cellStyle name="货币 3 9 3" xfId="6146"/>
    <cellStyle name="货币 4" xfId="6147"/>
    <cellStyle name="货币 4 10" xfId="6148"/>
    <cellStyle name="货币 4 10 2" xfId="6149"/>
    <cellStyle name="货币 4 10 3" xfId="6150"/>
    <cellStyle name="货币 4 10 3 2" xfId="12953"/>
    <cellStyle name="货币 4 11" xfId="6151"/>
    <cellStyle name="货币 4 2" xfId="6152"/>
    <cellStyle name="货币 4 2 2" xfId="6153"/>
    <cellStyle name="货币 4 2 2 2" xfId="6154"/>
    <cellStyle name="货币 4 2 2 2 2" xfId="6155"/>
    <cellStyle name="货币 4 2 2 2 2 2" xfId="6156"/>
    <cellStyle name="货币 4 2 2 2 2 3" xfId="6157"/>
    <cellStyle name="货币 4 2 2 2 2 3 2" xfId="12954"/>
    <cellStyle name="货币 4 2 2 2 3" xfId="6158"/>
    <cellStyle name="货币 4 2 2 3" xfId="6159"/>
    <cellStyle name="货币 4 2 2 3 2" xfId="6160"/>
    <cellStyle name="货币 4 2 2 3 2 2" xfId="6161"/>
    <cellStyle name="货币 4 2 2 3 2 3" xfId="6162"/>
    <cellStyle name="货币 4 2 2 3 2 3 2" xfId="12955"/>
    <cellStyle name="货币 4 2 2 3 3" xfId="6163"/>
    <cellStyle name="货币 4 2 2 4" xfId="6164"/>
    <cellStyle name="货币 4 2 2 4 2" xfId="6165"/>
    <cellStyle name="货币 4 2 2 4 2 2" xfId="6166"/>
    <cellStyle name="货币 4 2 2 4 2 3" xfId="6167"/>
    <cellStyle name="货币 4 2 2 4 2 3 2" xfId="12956"/>
    <cellStyle name="货币 4 2 2 4 3" xfId="6168"/>
    <cellStyle name="货币 4 2 2 5" xfId="6169"/>
    <cellStyle name="货币 4 2 2 5 2" xfId="6170"/>
    <cellStyle name="货币 4 2 2 5 3" xfId="6171"/>
    <cellStyle name="货币 4 2 2 5 3 2" xfId="12957"/>
    <cellStyle name="货币 4 2 2 6" xfId="6172"/>
    <cellStyle name="货币 4 2 3" xfId="6173"/>
    <cellStyle name="货币 4 2 3 2" xfId="6174"/>
    <cellStyle name="货币 4 2 3 2 2" xfId="6175"/>
    <cellStyle name="货币 4 2 3 2 2 2" xfId="6176"/>
    <cellStyle name="货币 4 2 3 2 2 3" xfId="6177"/>
    <cellStyle name="货币 4 2 3 2 2 3 2" xfId="12958"/>
    <cellStyle name="货币 4 2 3 2 3" xfId="6178"/>
    <cellStyle name="货币 4 2 3 3" xfId="6179"/>
    <cellStyle name="货币 4 2 3 3 2" xfId="6180"/>
    <cellStyle name="货币 4 2 3 3 2 2" xfId="6181"/>
    <cellStyle name="货币 4 2 3 3 2 3" xfId="6182"/>
    <cellStyle name="货币 4 2 3 3 2 3 2" xfId="12959"/>
    <cellStyle name="货币 4 2 3 3 3" xfId="6183"/>
    <cellStyle name="货币 4 2 3 4" xfId="6184"/>
    <cellStyle name="货币 4 2 3 4 2" xfId="6185"/>
    <cellStyle name="货币 4 2 3 4 3" xfId="6186"/>
    <cellStyle name="货币 4 2 3 4 3 2" xfId="12960"/>
    <cellStyle name="货币 4 2 3 5" xfId="6187"/>
    <cellStyle name="货币 4 2 4" xfId="6188"/>
    <cellStyle name="货币 4 2 4 2" xfId="6189"/>
    <cellStyle name="货币 4 2 4 2 2" xfId="6190"/>
    <cellStyle name="货币 4 2 4 2 2 2" xfId="6191"/>
    <cellStyle name="货币 4 2 4 2 2 3" xfId="6192"/>
    <cellStyle name="货币 4 2 4 2 2 3 2" xfId="12961"/>
    <cellStyle name="货币 4 2 4 2 3" xfId="6193"/>
    <cellStyle name="货币 4 2 4 3" xfId="6194"/>
    <cellStyle name="货币 4 2 4 3 2" xfId="6195"/>
    <cellStyle name="货币 4 2 4 3 2 2" xfId="6196"/>
    <cellStyle name="货币 4 2 4 3 2 3" xfId="6197"/>
    <cellStyle name="货币 4 2 4 3 2 3 2" xfId="12962"/>
    <cellStyle name="货币 4 2 4 3 3" xfId="6198"/>
    <cellStyle name="货币 4 2 4 4" xfId="6199"/>
    <cellStyle name="货币 4 2 4 4 2" xfId="6200"/>
    <cellStyle name="货币 4 2 4 4 2 2" xfId="6201"/>
    <cellStyle name="货币 4 2 4 4 2 3" xfId="6202"/>
    <cellStyle name="货币 4 2 4 4 2 3 2" xfId="12963"/>
    <cellStyle name="货币 4 2 4 4 3" xfId="6203"/>
    <cellStyle name="货币 4 2 4 5" xfId="6204"/>
    <cellStyle name="货币 4 2 4 5 2" xfId="6205"/>
    <cellStyle name="货币 4 2 4 5 3" xfId="6206"/>
    <cellStyle name="货币 4 2 4 5 3 2" xfId="12964"/>
    <cellStyle name="货币 4 2 4 6" xfId="6207"/>
    <cellStyle name="货币 4 2 5" xfId="6208"/>
    <cellStyle name="货币 4 2 5 2" xfId="6209"/>
    <cellStyle name="货币 4 2 5 2 2" xfId="6210"/>
    <cellStyle name="货币 4 2 5 2 3" xfId="6211"/>
    <cellStyle name="货币 4 2 5 2 3 2" xfId="12965"/>
    <cellStyle name="货币 4 2 5 3" xfId="6212"/>
    <cellStyle name="货币 4 2 6" xfId="6213"/>
    <cellStyle name="货币 4 2 6 2" xfId="6214"/>
    <cellStyle name="货币 4 2 6 2 2" xfId="6215"/>
    <cellStyle name="货币 4 2 6 2 3" xfId="6216"/>
    <cellStyle name="货币 4 2 6 2 3 2" xfId="12966"/>
    <cellStyle name="货币 4 2 6 3" xfId="6217"/>
    <cellStyle name="货币 4 2 7" xfId="6218"/>
    <cellStyle name="货币 4 2 7 2" xfId="6219"/>
    <cellStyle name="货币 4 2 7 2 2" xfId="6220"/>
    <cellStyle name="货币 4 2 7 2 3" xfId="6221"/>
    <cellStyle name="货币 4 2 7 2 3 2" xfId="12967"/>
    <cellStyle name="货币 4 2 7 3" xfId="6222"/>
    <cellStyle name="货币 4 2 8" xfId="6223"/>
    <cellStyle name="货币 4 2 8 2" xfId="6224"/>
    <cellStyle name="货币 4 2 8 3" xfId="6225"/>
    <cellStyle name="货币 4 2 8 3 2" xfId="12968"/>
    <cellStyle name="货币 4 2 9" xfId="6226"/>
    <cellStyle name="货币 4 3" xfId="6227"/>
    <cellStyle name="货币 4 3 2" xfId="6228"/>
    <cellStyle name="货币 4 3 2 2" xfId="6229"/>
    <cellStyle name="货币 4 3 2 2 2" xfId="6230"/>
    <cellStyle name="货币 4 3 2 2 3" xfId="6231"/>
    <cellStyle name="货币 4 3 2 2 3 2" xfId="12969"/>
    <cellStyle name="货币 4 3 2 3" xfId="6232"/>
    <cellStyle name="货币 4 3 3" xfId="6233"/>
    <cellStyle name="货币 4 3 3 2" xfId="6234"/>
    <cellStyle name="货币 4 3 3 2 2" xfId="6235"/>
    <cellStyle name="货币 4 3 3 2 3" xfId="6236"/>
    <cellStyle name="货币 4 3 3 2 3 2" xfId="12970"/>
    <cellStyle name="货币 4 3 3 3" xfId="6237"/>
    <cellStyle name="货币 4 3 4" xfId="6238"/>
    <cellStyle name="货币 4 3 4 2" xfId="6239"/>
    <cellStyle name="货币 4 3 4 2 2" xfId="6240"/>
    <cellStyle name="货币 4 3 4 2 3" xfId="6241"/>
    <cellStyle name="货币 4 3 4 2 3 2" xfId="12971"/>
    <cellStyle name="货币 4 3 4 3" xfId="6242"/>
    <cellStyle name="货币 4 3 5" xfId="6243"/>
    <cellStyle name="货币 4 3 5 2" xfId="6244"/>
    <cellStyle name="货币 4 3 5 3" xfId="6245"/>
    <cellStyle name="货币 4 3 5 3 2" xfId="12972"/>
    <cellStyle name="货币 4 3 6" xfId="6246"/>
    <cellStyle name="货币 4 4" xfId="6247"/>
    <cellStyle name="货币 4 4 2" xfId="6248"/>
    <cellStyle name="货币 4 4 2 2" xfId="6249"/>
    <cellStyle name="货币 4 4 2 2 2" xfId="6250"/>
    <cellStyle name="货币 4 4 2 2 3" xfId="6251"/>
    <cellStyle name="货币 4 4 2 2 3 2" xfId="12973"/>
    <cellStyle name="货币 4 4 2 3" xfId="6252"/>
    <cellStyle name="货币 4 4 3" xfId="6253"/>
    <cellStyle name="货币 4 4 3 2" xfId="6254"/>
    <cellStyle name="货币 4 4 3 2 2" xfId="6255"/>
    <cellStyle name="货币 4 4 3 2 3" xfId="6256"/>
    <cellStyle name="货币 4 4 3 2 3 2" xfId="12974"/>
    <cellStyle name="货币 4 4 3 3" xfId="6257"/>
    <cellStyle name="货币 4 4 4" xfId="6258"/>
    <cellStyle name="货币 4 4 4 2" xfId="6259"/>
    <cellStyle name="货币 4 4 4 2 2" xfId="6260"/>
    <cellStyle name="货币 4 4 4 2 3" xfId="6261"/>
    <cellStyle name="货币 4 4 4 2 3 2" xfId="12975"/>
    <cellStyle name="货币 4 4 4 3" xfId="6262"/>
    <cellStyle name="货币 4 4 5" xfId="6263"/>
    <cellStyle name="货币 4 4 5 2" xfId="6264"/>
    <cellStyle name="货币 4 4 5 3" xfId="6265"/>
    <cellStyle name="货币 4 4 5 3 2" xfId="12976"/>
    <cellStyle name="货币 4 4 6" xfId="6266"/>
    <cellStyle name="货币 4 5" xfId="6267"/>
    <cellStyle name="货币 4 5 2" xfId="6268"/>
    <cellStyle name="货币 4 5 2 2" xfId="6269"/>
    <cellStyle name="货币 4 5 2 2 2" xfId="6270"/>
    <cellStyle name="货币 4 5 2 2 3" xfId="6271"/>
    <cellStyle name="货币 4 5 2 2 3 2" xfId="12977"/>
    <cellStyle name="货币 4 5 2 3" xfId="6272"/>
    <cellStyle name="货币 4 5 3" xfId="6273"/>
    <cellStyle name="货币 4 5 3 2" xfId="6274"/>
    <cellStyle name="货币 4 5 3 2 2" xfId="6275"/>
    <cellStyle name="货币 4 5 3 2 3" xfId="6276"/>
    <cellStyle name="货币 4 5 3 2 3 2" xfId="12978"/>
    <cellStyle name="货币 4 5 3 3" xfId="6277"/>
    <cellStyle name="货币 4 5 4" xfId="6278"/>
    <cellStyle name="货币 4 5 4 2" xfId="6279"/>
    <cellStyle name="货币 4 5 4 3" xfId="6280"/>
    <cellStyle name="货币 4 5 4 3 2" xfId="12979"/>
    <cellStyle name="货币 4 5 5" xfId="6281"/>
    <cellStyle name="货币 4 6" xfId="6282"/>
    <cellStyle name="货币 4 6 2" xfId="6283"/>
    <cellStyle name="货币 4 6 2 2" xfId="6284"/>
    <cellStyle name="货币 4 6 2 2 2" xfId="6285"/>
    <cellStyle name="货币 4 6 2 2 3" xfId="6286"/>
    <cellStyle name="货币 4 6 2 2 3 2" xfId="12980"/>
    <cellStyle name="货币 4 6 2 3" xfId="6287"/>
    <cellStyle name="货币 4 6 3" xfId="6288"/>
    <cellStyle name="货币 4 6 3 2" xfId="6289"/>
    <cellStyle name="货币 4 6 3 2 2" xfId="6290"/>
    <cellStyle name="货币 4 6 3 2 3" xfId="6291"/>
    <cellStyle name="货币 4 6 3 2 3 2" xfId="12981"/>
    <cellStyle name="货币 4 6 3 3" xfId="6292"/>
    <cellStyle name="货币 4 6 4" xfId="6293"/>
    <cellStyle name="货币 4 6 4 2" xfId="6294"/>
    <cellStyle name="货币 4 6 4 2 2" xfId="6295"/>
    <cellStyle name="货币 4 6 4 2 3" xfId="6296"/>
    <cellStyle name="货币 4 6 4 2 3 2" xfId="12982"/>
    <cellStyle name="货币 4 6 4 3" xfId="6297"/>
    <cellStyle name="货币 4 6 5" xfId="6298"/>
    <cellStyle name="货币 4 6 5 2" xfId="6299"/>
    <cellStyle name="货币 4 6 5 3" xfId="6300"/>
    <cellStyle name="货币 4 6 5 3 2" xfId="12983"/>
    <cellStyle name="货币 4 6 6" xfId="6301"/>
    <cellStyle name="货币 4 7" xfId="6302"/>
    <cellStyle name="货币 4 7 2" xfId="6303"/>
    <cellStyle name="货币 4 7 2 2" xfId="6304"/>
    <cellStyle name="货币 4 7 2 3" xfId="6305"/>
    <cellStyle name="货币 4 7 2 3 2" xfId="12984"/>
    <cellStyle name="货币 4 7 3" xfId="6306"/>
    <cellStyle name="货币 4 8" xfId="6307"/>
    <cellStyle name="货币 4 8 2" xfId="6308"/>
    <cellStyle name="货币 4 8 2 2" xfId="6309"/>
    <cellStyle name="货币 4 8 2 3" xfId="6310"/>
    <cellStyle name="货币 4 8 2 3 2" xfId="12985"/>
    <cellStyle name="货币 4 8 3" xfId="6311"/>
    <cellStyle name="货币 4 9" xfId="6312"/>
    <cellStyle name="货币 4 9 2" xfId="6313"/>
    <cellStyle name="货币 4 9 2 2" xfId="6314"/>
    <cellStyle name="货币 4 9 2 3" xfId="6315"/>
    <cellStyle name="货币 4 9 2 3 2" xfId="12986"/>
    <cellStyle name="货币 4 9 3" xfId="6316"/>
    <cellStyle name="货币 5" xfId="6317"/>
    <cellStyle name="货币 5 2" xfId="6318"/>
    <cellStyle name="货币 5 2 2" xfId="6319"/>
    <cellStyle name="货币 5 2 2 2" xfId="6320"/>
    <cellStyle name="货币 5 2 2 3" xfId="6321"/>
    <cellStyle name="货币 5 2 2 3 2" xfId="12987"/>
    <cellStyle name="货币 5 2 3" xfId="6322"/>
    <cellStyle name="货币 5 3" xfId="6323"/>
    <cellStyle name="货币 5 3 2" xfId="6324"/>
    <cellStyle name="货币 5 3 2 2" xfId="6325"/>
    <cellStyle name="货币 5 3 2 3" xfId="6326"/>
    <cellStyle name="货币 5 3 2 3 2" xfId="12988"/>
    <cellStyle name="货币 5 3 3" xfId="6327"/>
    <cellStyle name="货币 5 4" xfId="6328"/>
    <cellStyle name="货币 5 4 2" xfId="6329"/>
    <cellStyle name="货币 5 4 3" xfId="6330"/>
    <cellStyle name="货币 5 4 3 2" xfId="12989"/>
    <cellStyle name="货币 5 5" xfId="6331"/>
    <cellStyle name="货币[0] 2" xfId="6332"/>
    <cellStyle name="货币[0] 2 2" xfId="6333"/>
    <cellStyle name="货币[0] 2 3" xfId="6334"/>
    <cellStyle name="货币[0] 2 3 2" xfId="12990"/>
    <cellStyle name="货币[0] 3" xfId="6335"/>
    <cellStyle name="货币[0] 3 2" xfId="6336"/>
    <cellStyle name="货币[0] 3 3" xfId="6337"/>
    <cellStyle name="货币[0] 3 3 2" xfId="12991"/>
    <cellStyle name="计算 10" xfId="6338"/>
    <cellStyle name="计算 10 2" xfId="6339"/>
    <cellStyle name="计算 2" xfId="6340"/>
    <cellStyle name="计算 2 10" xfId="6341"/>
    <cellStyle name="计算 2 10 2" xfId="6342"/>
    <cellStyle name="计算 2 11" xfId="6343"/>
    <cellStyle name="计算 2 11 2" xfId="6344"/>
    <cellStyle name="计算 2 12" xfId="6345"/>
    <cellStyle name="计算 2 12 2" xfId="6346"/>
    <cellStyle name="计算 2 2" xfId="6347"/>
    <cellStyle name="计算 2 2 2" xfId="6348"/>
    <cellStyle name="计算 2 2 2 2" xfId="6349"/>
    <cellStyle name="计算 2 2 2 2 2" xfId="6350"/>
    <cellStyle name="计算 2 2 2 2 2 2" xfId="6351"/>
    <cellStyle name="计算 2 2 2 2 2 2 2" xfId="6352"/>
    <cellStyle name="计算 2 2 2 2 2 3" xfId="6353"/>
    <cellStyle name="计算 2 2 2 2 2 3 2" xfId="6354"/>
    <cellStyle name="计算 2 2 2 2 2 4" xfId="6355"/>
    <cellStyle name="计算 2 2 2 2 2 4 2" xfId="6356"/>
    <cellStyle name="计算 2 2 2 2 2 5" xfId="6357"/>
    <cellStyle name="计算 2 2 2 2 2 5 2" xfId="6358"/>
    <cellStyle name="计算 2 2 2 2 2 6" xfId="6359"/>
    <cellStyle name="计算 2 2 2 2 2 6 2" xfId="6360"/>
    <cellStyle name="计算 2 2 2 2 2 7" xfId="6361"/>
    <cellStyle name="计算 2 2 2 2 2 7 2" xfId="6362"/>
    <cellStyle name="计算 2 2 2 2 2 7 2 2" xfId="6363"/>
    <cellStyle name="计算 2 2 2 2 2 7 2 2 2" xfId="12992"/>
    <cellStyle name="计算 2 2 2 2 2 7 3" xfId="6364"/>
    <cellStyle name="计算 2 2 2 2 2 7 3 2" xfId="12993"/>
    <cellStyle name="计算 2 2 2 2 2 8" xfId="6365"/>
    <cellStyle name="计算 2 2 2 2 2 8 2" xfId="12994"/>
    <cellStyle name="计算 2 2 2 2 3" xfId="6366"/>
    <cellStyle name="计算 2 2 2 2 3 2" xfId="6367"/>
    <cellStyle name="计算 2 2 2 2 4" xfId="6368"/>
    <cellStyle name="计算 2 2 2 2 4 2" xfId="6369"/>
    <cellStyle name="计算 2 2 2 2 5" xfId="6370"/>
    <cellStyle name="计算 2 2 2 2 5 2" xfId="6371"/>
    <cellStyle name="计算 2 2 2 2 6" xfId="6372"/>
    <cellStyle name="计算 2 2 2 2 6 2" xfId="6373"/>
    <cellStyle name="计算 2 2 2 2 7" xfId="6374"/>
    <cellStyle name="计算 2 2 2 2 7 2" xfId="6375"/>
    <cellStyle name="计算 2 2 2 3" xfId="6376"/>
    <cellStyle name="计算 2 2 2 3 2" xfId="6377"/>
    <cellStyle name="计算 2 2 2 3 2 2" xfId="6378"/>
    <cellStyle name="计算 2 2 2 3 3" xfId="6379"/>
    <cellStyle name="计算 2 2 2 3 3 2" xfId="6380"/>
    <cellStyle name="计算 2 2 2 3 4" xfId="6381"/>
    <cellStyle name="计算 2 2 2 3 4 2" xfId="6382"/>
    <cellStyle name="计算 2 2 2 3 5" xfId="6383"/>
    <cellStyle name="计算 2 2 2 3 5 2" xfId="6384"/>
    <cellStyle name="计算 2 2 2 3 6" xfId="6385"/>
    <cellStyle name="计算 2 2 2 3 6 2" xfId="6386"/>
    <cellStyle name="计算 2 2 2 3 7" xfId="6387"/>
    <cellStyle name="计算 2 2 2 3 7 2" xfId="6388"/>
    <cellStyle name="计算 2 2 2 3 7 2 2" xfId="6389"/>
    <cellStyle name="计算 2 2 2 3 7 2 2 2" xfId="12995"/>
    <cellStyle name="计算 2 2 2 3 7 3" xfId="6390"/>
    <cellStyle name="计算 2 2 2 3 7 3 2" xfId="12996"/>
    <cellStyle name="计算 2 2 2 3 8" xfId="6391"/>
    <cellStyle name="计算 2 2 2 3 8 2" xfId="12997"/>
    <cellStyle name="计算 2 2 2 4" xfId="6392"/>
    <cellStyle name="计算 2 2 2 4 2" xfId="6393"/>
    <cellStyle name="计算 2 2 2 5" xfId="6394"/>
    <cellStyle name="计算 2 2 2 5 2" xfId="6395"/>
    <cellStyle name="计算 2 2 2 6" xfId="6396"/>
    <cellStyle name="计算 2 2 2 6 2" xfId="6397"/>
    <cellStyle name="计算 2 2 2 7" xfId="6398"/>
    <cellStyle name="计算 2 2 2 7 2" xfId="6399"/>
    <cellStyle name="计算 2 2 2 8" xfId="6400"/>
    <cellStyle name="计算 2 2 2 8 2" xfId="6401"/>
    <cellStyle name="计算 2 2 3" xfId="6402"/>
    <cellStyle name="计算 2 2 3 2" xfId="6403"/>
    <cellStyle name="计算 2 2 3 2 2" xfId="6404"/>
    <cellStyle name="计算 2 2 3 2 2 2" xfId="6405"/>
    <cellStyle name="计算 2 2 3 2 3" xfId="6406"/>
    <cellStyle name="计算 2 2 3 2 3 2" xfId="6407"/>
    <cellStyle name="计算 2 2 3 2 4" xfId="6408"/>
    <cellStyle name="计算 2 2 3 2 4 2" xfId="6409"/>
    <cellStyle name="计算 2 2 3 2 5" xfId="6410"/>
    <cellStyle name="计算 2 2 3 2 5 2" xfId="6411"/>
    <cellStyle name="计算 2 2 3 2 6" xfId="6412"/>
    <cellStyle name="计算 2 2 3 2 6 2" xfId="6413"/>
    <cellStyle name="计算 2 2 3 2 7" xfId="6414"/>
    <cellStyle name="计算 2 2 3 2 7 2" xfId="6415"/>
    <cellStyle name="计算 2 2 3 2 7 2 2" xfId="6416"/>
    <cellStyle name="计算 2 2 3 2 7 2 2 2" xfId="12998"/>
    <cellStyle name="计算 2 2 3 2 7 3" xfId="6417"/>
    <cellStyle name="计算 2 2 3 2 7 3 2" xfId="12999"/>
    <cellStyle name="计算 2 2 3 2 8" xfId="6418"/>
    <cellStyle name="计算 2 2 3 2 8 2" xfId="13000"/>
    <cellStyle name="计算 2 2 3 3" xfId="6419"/>
    <cellStyle name="计算 2 2 3 3 2" xfId="6420"/>
    <cellStyle name="计算 2 2 3 4" xfId="6421"/>
    <cellStyle name="计算 2 2 3 4 2" xfId="6422"/>
    <cellStyle name="计算 2 2 3 5" xfId="6423"/>
    <cellStyle name="计算 2 2 3 5 2" xfId="6424"/>
    <cellStyle name="计算 2 2 3 6" xfId="6425"/>
    <cellStyle name="计算 2 2 3 6 2" xfId="6426"/>
    <cellStyle name="计算 2 2 3 7" xfId="6427"/>
    <cellStyle name="计算 2 2 3 7 2" xfId="6428"/>
    <cellStyle name="计算 2 2 4" xfId="6429"/>
    <cellStyle name="计算 2 2 4 2" xfId="6430"/>
    <cellStyle name="计算 2 2 4 2 2" xfId="6431"/>
    <cellStyle name="计算 2 2 4 3" xfId="6432"/>
    <cellStyle name="计算 2 2 4 3 2" xfId="6433"/>
    <cellStyle name="计算 2 2 4 4" xfId="6434"/>
    <cellStyle name="计算 2 2 4 4 2" xfId="6435"/>
    <cellStyle name="计算 2 2 4 5" xfId="6436"/>
    <cellStyle name="计算 2 2 4 5 2" xfId="6437"/>
    <cellStyle name="计算 2 2 4 6" xfId="6438"/>
    <cellStyle name="计算 2 2 4 6 2" xfId="6439"/>
    <cellStyle name="计算 2 2 4 7" xfId="6440"/>
    <cellStyle name="计算 2 2 4 7 2" xfId="6441"/>
    <cellStyle name="计算 2 2 4 7 2 2" xfId="6442"/>
    <cellStyle name="计算 2 2 4 7 2 2 2" xfId="13001"/>
    <cellStyle name="计算 2 2 4 7 3" xfId="6443"/>
    <cellStyle name="计算 2 2 4 7 3 2" xfId="13002"/>
    <cellStyle name="计算 2 2 4 8" xfId="6444"/>
    <cellStyle name="计算 2 2 4 8 2" xfId="13003"/>
    <cellStyle name="计算 2 2 5" xfId="6445"/>
    <cellStyle name="计算 2 2 5 2" xfId="6446"/>
    <cellStyle name="计算 2 2 6" xfId="6447"/>
    <cellStyle name="计算 2 2 6 2" xfId="6448"/>
    <cellStyle name="计算 2 2 7" xfId="6449"/>
    <cellStyle name="计算 2 2 7 2" xfId="6450"/>
    <cellStyle name="计算 2 2 8" xfId="6451"/>
    <cellStyle name="计算 2 2 8 2" xfId="6452"/>
    <cellStyle name="计算 2 2 9" xfId="6453"/>
    <cellStyle name="计算 2 2 9 2" xfId="6454"/>
    <cellStyle name="计算 2 3" xfId="6455"/>
    <cellStyle name="计算 2 3 10" xfId="6456"/>
    <cellStyle name="计算 2 3 10 2" xfId="6457"/>
    <cellStyle name="计算 2 3 2" xfId="6458"/>
    <cellStyle name="计算 2 3 2 2" xfId="6459"/>
    <cellStyle name="计算 2 3 2 2 2" xfId="6460"/>
    <cellStyle name="计算 2 3 2 2 2 2" xfId="6461"/>
    <cellStyle name="计算 2 3 2 2 2 2 2" xfId="6462"/>
    <cellStyle name="计算 2 3 2 2 2 3" xfId="6463"/>
    <cellStyle name="计算 2 3 2 2 2 3 2" xfId="6464"/>
    <cellStyle name="计算 2 3 2 2 2 4" xfId="6465"/>
    <cellStyle name="计算 2 3 2 2 2 4 2" xfId="6466"/>
    <cellStyle name="计算 2 3 2 2 2 5" xfId="6467"/>
    <cellStyle name="计算 2 3 2 2 2 5 2" xfId="6468"/>
    <cellStyle name="计算 2 3 2 2 2 6" xfId="6469"/>
    <cellStyle name="计算 2 3 2 2 2 6 2" xfId="6470"/>
    <cellStyle name="计算 2 3 2 2 2 7" xfId="6471"/>
    <cellStyle name="计算 2 3 2 2 2 7 2" xfId="6472"/>
    <cellStyle name="计算 2 3 2 2 2 7 2 2" xfId="6473"/>
    <cellStyle name="计算 2 3 2 2 2 7 2 2 2" xfId="13004"/>
    <cellStyle name="计算 2 3 2 2 2 7 3" xfId="6474"/>
    <cellStyle name="计算 2 3 2 2 2 7 3 2" xfId="13005"/>
    <cellStyle name="计算 2 3 2 2 2 8" xfId="6475"/>
    <cellStyle name="计算 2 3 2 2 2 8 2" xfId="13006"/>
    <cellStyle name="计算 2 3 2 2 3" xfId="6476"/>
    <cellStyle name="计算 2 3 2 2 3 2" xfId="6477"/>
    <cellStyle name="计算 2 3 2 2 4" xfId="6478"/>
    <cellStyle name="计算 2 3 2 2 4 2" xfId="6479"/>
    <cellStyle name="计算 2 3 2 2 5" xfId="6480"/>
    <cellStyle name="计算 2 3 2 2 5 2" xfId="6481"/>
    <cellStyle name="计算 2 3 2 2 6" xfId="6482"/>
    <cellStyle name="计算 2 3 2 2 6 2" xfId="6483"/>
    <cellStyle name="计算 2 3 2 2 7" xfId="6484"/>
    <cellStyle name="计算 2 3 2 2 7 2" xfId="6485"/>
    <cellStyle name="计算 2 3 2 3" xfId="6486"/>
    <cellStyle name="计算 2 3 2 3 2" xfId="6487"/>
    <cellStyle name="计算 2 3 2 3 2 2" xfId="6488"/>
    <cellStyle name="计算 2 3 2 3 3" xfId="6489"/>
    <cellStyle name="计算 2 3 2 3 3 2" xfId="6490"/>
    <cellStyle name="计算 2 3 2 3 4" xfId="6491"/>
    <cellStyle name="计算 2 3 2 3 4 2" xfId="6492"/>
    <cellStyle name="计算 2 3 2 3 5" xfId="6493"/>
    <cellStyle name="计算 2 3 2 3 5 2" xfId="6494"/>
    <cellStyle name="计算 2 3 2 3 6" xfId="6495"/>
    <cellStyle name="计算 2 3 2 3 6 2" xfId="6496"/>
    <cellStyle name="计算 2 3 2 3 7" xfId="6497"/>
    <cellStyle name="计算 2 3 2 3 7 2" xfId="6498"/>
    <cellStyle name="计算 2 3 2 3 7 2 2" xfId="6499"/>
    <cellStyle name="计算 2 3 2 3 7 2 2 2" xfId="13007"/>
    <cellStyle name="计算 2 3 2 3 7 3" xfId="6500"/>
    <cellStyle name="计算 2 3 2 3 7 3 2" xfId="13008"/>
    <cellStyle name="计算 2 3 2 3 8" xfId="6501"/>
    <cellStyle name="计算 2 3 2 3 8 2" xfId="13009"/>
    <cellStyle name="计算 2 3 2 4" xfId="6502"/>
    <cellStyle name="计算 2 3 2 4 2" xfId="6503"/>
    <cellStyle name="计算 2 3 2 5" xfId="6504"/>
    <cellStyle name="计算 2 3 2 5 2" xfId="6505"/>
    <cellStyle name="计算 2 3 2 6" xfId="6506"/>
    <cellStyle name="计算 2 3 2 6 2" xfId="6507"/>
    <cellStyle name="计算 2 3 2 7" xfId="6508"/>
    <cellStyle name="计算 2 3 2 7 2" xfId="6509"/>
    <cellStyle name="计算 2 3 2 8" xfId="6510"/>
    <cellStyle name="计算 2 3 2 8 2" xfId="6511"/>
    <cellStyle name="计算 2 3 3" xfId="6512"/>
    <cellStyle name="计算 2 3 3 2" xfId="6513"/>
    <cellStyle name="计算 2 3 3 2 2" xfId="6514"/>
    <cellStyle name="计算 2 3 3 2 2 2" xfId="6515"/>
    <cellStyle name="计算 2 3 3 2 3" xfId="6516"/>
    <cellStyle name="计算 2 3 3 2 3 2" xfId="6517"/>
    <cellStyle name="计算 2 3 3 2 4" xfId="6518"/>
    <cellStyle name="计算 2 3 3 2 4 2" xfId="6519"/>
    <cellStyle name="计算 2 3 3 2 5" xfId="6520"/>
    <cellStyle name="计算 2 3 3 2 5 2" xfId="6521"/>
    <cellStyle name="计算 2 3 3 2 6" xfId="6522"/>
    <cellStyle name="计算 2 3 3 2 6 2" xfId="6523"/>
    <cellStyle name="计算 2 3 3 2 7" xfId="6524"/>
    <cellStyle name="计算 2 3 3 2 7 2" xfId="6525"/>
    <cellStyle name="计算 2 3 3 2 7 2 2" xfId="6526"/>
    <cellStyle name="计算 2 3 3 2 7 2 2 2" xfId="13010"/>
    <cellStyle name="计算 2 3 3 2 7 3" xfId="6527"/>
    <cellStyle name="计算 2 3 3 2 7 3 2" xfId="13011"/>
    <cellStyle name="计算 2 3 3 2 8" xfId="6528"/>
    <cellStyle name="计算 2 3 3 2 8 2" xfId="13012"/>
    <cellStyle name="计算 2 3 3 3" xfId="6529"/>
    <cellStyle name="计算 2 3 3 3 2" xfId="6530"/>
    <cellStyle name="计算 2 3 3 4" xfId="6531"/>
    <cellStyle name="计算 2 3 3 4 2" xfId="6532"/>
    <cellStyle name="计算 2 3 3 5" xfId="6533"/>
    <cellStyle name="计算 2 3 3 5 2" xfId="6534"/>
    <cellStyle name="计算 2 3 3 6" xfId="6535"/>
    <cellStyle name="计算 2 3 3 6 2" xfId="6536"/>
    <cellStyle name="计算 2 3 3 7" xfId="6537"/>
    <cellStyle name="计算 2 3 3 7 2" xfId="6538"/>
    <cellStyle name="计算 2 3 4" xfId="6539"/>
    <cellStyle name="计算 2 3 4 2" xfId="6540"/>
    <cellStyle name="计算 2 3 4 2 2" xfId="6541"/>
    <cellStyle name="计算 2 3 4 3" xfId="6542"/>
    <cellStyle name="计算 2 3 4 3 2" xfId="6543"/>
    <cellStyle name="计算 2 3 4 4" xfId="6544"/>
    <cellStyle name="计算 2 3 4 4 2" xfId="6545"/>
    <cellStyle name="计算 2 3 4 5" xfId="6546"/>
    <cellStyle name="计算 2 3 4 5 2" xfId="6547"/>
    <cellStyle name="计算 2 3 4 6" xfId="6548"/>
    <cellStyle name="计算 2 3 4 6 2" xfId="6549"/>
    <cellStyle name="计算 2 3 4 7" xfId="6550"/>
    <cellStyle name="计算 2 3 4 7 2" xfId="6551"/>
    <cellStyle name="计算 2 3 4 7 2 2" xfId="6552"/>
    <cellStyle name="计算 2 3 4 7 2 2 2" xfId="13013"/>
    <cellStyle name="计算 2 3 4 7 3" xfId="6553"/>
    <cellStyle name="计算 2 3 4 7 3 2" xfId="13014"/>
    <cellStyle name="计算 2 3 4 8" xfId="6554"/>
    <cellStyle name="计算 2 3 4 8 2" xfId="13015"/>
    <cellStyle name="计算 2 3 5" xfId="6555"/>
    <cellStyle name="计算 2 3 5 2" xfId="6556"/>
    <cellStyle name="计算 2 3 5 2 2" xfId="6557"/>
    <cellStyle name="计算 2 3 5 3" xfId="6558"/>
    <cellStyle name="计算 2 3 5 3 2" xfId="6559"/>
    <cellStyle name="计算 2 3 5 4" xfId="6560"/>
    <cellStyle name="计算 2 3 5 4 2" xfId="6561"/>
    <cellStyle name="计算 2 3 5 5" xfId="6562"/>
    <cellStyle name="计算 2 3 5 5 2" xfId="6563"/>
    <cellStyle name="计算 2 3 5 6" xfId="6564"/>
    <cellStyle name="计算 2 3 5 6 2" xfId="6565"/>
    <cellStyle name="计算 2 3 5 7" xfId="6566"/>
    <cellStyle name="计算 2 3 5 7 2" xfId="6567"/>
    <cellStyle name="计算 2 3 5 7 2 2" xfId="6568"/>
    <cellStyle name="计算 2 3 5 7 2 2 2" xfId="13016"/>
    <cellStyle name="计算 2 3 5 7 3" xfId="6569"/>
    <cellStyle name="计算 2 3 5 7 3 2" xfId="13017"/>
    <cellStyle name="计算 2 3 5 8" xfId="6570"/>
    <cellStyle name="计算 2 3 5 8 2" xfId="13018"/>
    <cellStyle name="计算 2 3 6" xfId="6571"/>
    <cellStyle name="计算 2 3 6 2" xfId="6572"/>
    <cellStyle name="计算 2 3 7" xfId="6573"/>
    <cellStyle name="计算 2 3 7 2" xfId="6574"/>
    <cellStyle name="计算 2 3 8" xfId="6575"/>
    <cellStyle name="计算 2 3 8 2" xfId="6576"/>
    <cellStyle name="计算 2 3 9" xfId="6577"/>
    <cellStyle name="计算 2 3 9 2" xfId="6578"/>
    <cellStyle name="计算 2 4" xfId="6579"/>
    <cellStyle name="计算 2 4 2" xfId="6580"/>
    <cellStyle name="计算 2 4 2 2" xfId="6581"/>
    <cellStyle name="计算 2 4 2 2 2" xfId="6582"/>
    <cellStyle name="计算 2 4 2 2 2 2" xfId="6583"/>
    <cellStyle name="计算 2 4 2 2 3" xfId="6584"/>
    <cellStyle name="计算 2 4 2 2 3 2" xfId="6585"/>
    <cellStyle name="计算 2 4 2 2 4" xfId="6586"/>
    <cellStyle name="计算 2 4 2 2 4 2" xfId="6587"/>
    <cellStyle name="计算 2 4 2 2 5" xfId="6588"/>
    <cellStyle name="计算 2 4 2 2 5 2" xfId="6589"/>
    <cellStyle name="计算 2 4 2 2 6" xfId="6590"/>
    <cellStyle name="计算 2 4 2 2 6 2" xfId="6591"/>
    <cellStyle name="计算 2 4 2 2 7" xfId="6592"/>
    <cellStyle name="计算 2 4 2 2 7 2" xfId="6593"/>
    <cellStyle name="计算 2 4 2 2 7 2 2" xfId="6594"/>
    <cellStyle name="计算 2 4 2 2 7 2 2 2" xfId="13019"/>
    <cellStyle name="计算 2 4 2 2 7 3" xfId="6595"/>
    <cellStyle name="计算 2 4 2 2 7 3 2" xfId="13020"/>
    <cellStyle name="计算 2 4 2 2 8" xfId="6596"/>
    <cellStyle name="计算 2 4 2 2 8 2" xfId="13021"/>
    <cellStyle name="计算 2 4 2 3" xfId="6597"/>
    <cellStyle name="计算 2 4 2 3 2" xfId="6598"/>
    <cellStyle name="计算 2 4 2 4" xfId="6599"/>
    <cellStyle name="计算 2 4 2 4 2" xfId="6600"/>
    <cellStyle name="计算 2 4 2 5" xfId="6601"/>
    <cellStyle name="计算 2 4 2 5 2" xfId="6602"/>
    <cellStyle name="计算 2 4 2 6" xfId="6603"/>
    <cellStyle name="计算 2 4 2 6 2" xfId="6604"/>
    <cellStyle name="计算 2 4 2 7" xfId="6605"/>
    <cellStyle name="计算 2 4 2 7 2" xfId="6606"/>
    <cellStyle name="计算 2 4 3" xfId="6607"/>
    <cellStyle name="计算 2 4 3 2" xfId="6608"/>
    <cellStyle name="计算 2 4 3 2 2" xfId="6609"/>
    <cellStyle name="计算 2 4 3 3" xfId="6610"/>
    <cellStyle name="计算 2 4 3 3 2" xfId="6611"/>
    <cellStyle name="计算 2 4 3 4" xfId="6612"/>
    <cellStyle name="计算 2 4 3 4 2" xfId="6613"/>
    <cellStyle name="计算 2 4 3 5" xfId="6614"/>
    <cellStyle name="计算 2 4 3 5 2" xfId="6615"/>
    <cellStyle name="计算 2 4 3 6" xfId="6616"/>
    <cellStyle name="计算 2 4 3 6 2" xfId="6617"/>
    <cellStyle name="计算 2 4 3 7" xfId="6618"/>
    <cellStyle name="计算 2 4 3 7 2" xfId="6619"/>
    <cellStyle name="计算 2 4 3 7 2 2" xfId="6620"/>
    <cellStyle name="计算 2 4 3 7 2 2 2" xfId="13022"/>
    <cellStyle name="计算 2 4 3 7 3" xfId="6621"/>
    <cellStyle name="计算 2 4 3 7 3 2" xfId="13023"/>
    <cellStyle name="计算 2 4 3 8" xfId="6622"/>
    <cellStyle name="计算 2 4 3 8 2" xfId="13024"/>
    <cellStyle name="计算 2 4 4" xfId="6623"/>
    <cellStyle name="计算 2 4 4 2" xfId="6624"/>
    <cellStyle name="计算 2 4 5" xfId="6625"/>
    <cellStyle name="计算 2 4 5 2" xfId="6626"/>
    <cellStyle name="计算 2 4 6" xfId="6627"/>
    <cellStyle name="计算 2 4 6 2" xfId="6628"/>
    <cellStyle name="计算 2 4 7" xfId="6629"/>
    <cellStyle name="计算 2 4 7 2" xfId="6630"/>
    <cellStyle name="计算 2 4 8" xfId="6631"/>
    <cellStyle name="计算 2 4 8 2" xfId="6632"/>
    <cellStyle name="计算 2 5" xfId="6633"/>
    <cellStyle name="计算 2 5 2" xfId="6634"/>
    <cellStyle name="计算 2 5 2 2" xfId="6635"/>
    <cellStyle name="计算 2 5 2 2 2" xfId="6636"/>
    <cellStyle name="计算 2 5 2 3" xfId="6637"/>
    <cellStyle name="计算 2 5 2 3 2" xfId="6638"/>
    <cellStyle name="计算 2 5 2 4" xfId="6639"/>
    <cellStyle name="计算 2 5 2 4 2" xfId="6640"/>
    <cellStyle name="计算 2 5 2 5" xfId="6641"/>
    <cellStyle name="计算 2 5 2 5 2" xfId="6642"/>
    <cellStyle name="计算 2 5 2 6" xfId="6643"/>
    <cellStyle name="计算 2 5 2 6 2" xfId="6644"/>
    <cellStyle name="计算 2 5 2 7" xfId="6645"/>
    <cellStyle name="计算 2 5 2 7 2" xfId="6646"/>
    <cellStyle name="计算 2 5 2 7 2 2" xfId="6647"/>
    <cellStyle name="计算 2 5 2 7 2 2 2" xfId="13025"/>
    <cellStyle name="计算 2 5 2 7 3" xfId="6648"/>
    <cellStyle name="计算 2 5 2 7 3 2" xfId="13026"/>
    <cellStyle name="计算 2 5 2 8" xfId="6649"/>
    <cellStyle name="计算 2 5 2 8 2" xfId="13027"/>
    <cellStyle name="计算 2 5 3" xfId="6650"/>
    <cellStyle name="计算 2 5 3 2" xfId="6651"/>
    <cellStyle name="计算 2 5 4" xfId="6652"/>
    <cellStyle name="计算 2 5 4 2" xfId="6653"/>
    <cellStyle name="计算 2 5 5" xfId="6654"/>
    <cellStyle name="计算 2 5 5 2" xfId="6655"/>
    <cellStyle name="计算 2 5 6" xfId="6656"/>
    <cellStyle name="计算 2 5 6 2" xfId="6657"/>
    <cellStyle name="计算 2 5 7" xfId="6658"/>
    <cellStyle name="计算 2 5 7 2" xfId="6659"/>
    <cellStyle name="计算 2 6" xfId="6660"/>
    <cellStyle name="计算 2 6 2" xfId="6661"/>
    <cellStyle name="计算 2 6 2 2" xfId="6662"/>
    <cellStyle name="计算 2 6 3" xfId="6663"/>
    <cellStyle name="计算 2 6 3 2" xfId="6664"/>
    <cellStyle name="计算 2 6 4" xfId="6665"/>
    <cellStyle name="计算 2 6 4 2" xfId="6666"/>
    <cellStyle name="计算 2 6 5" xfId="6667"/>
    <cellStyle name="计算 2 6 5 2" xfId="6668"/>
    <cellStyle name="计算 2 6 6" xfId="6669"/>
    <cellStyle name="计算 2 6 6 2" xfId="6670"/>
    <cellStyle name="计算 2 6 7" xfId="6671"/>
    <cellStyle name="计算 2 6 7 2" xfId="6672"/>
    <cellStyle name="计算 2 6 7 2 2" xfId="6673"/>
    <cellStyle name="计算 2 6 7 2 2 2" xfId="13028"/>
    <cellStyle name="计算 2 6 7 3" xfId="6674"/>
    <cellStyle name="计算 2 6 7 3 2" xfId="13029"/>
    <cellStyle name="计算 2 6 8" xfId="6675"/>
    <cellStyle name="计算 2 6 8 2" xfId="13030"/>
    <cellStyle name="计算 2 7" xfId="6676"/>
    <cellStyle name="计算 2 7 2" xfId="6677"/>
    <cellStyle name="计算 2 7 2 2" xfId="6678"/>
    <cellStyle name="计算 2 7 3" xfId="6679"/>
    <cellStyle name="计算 2 7 3 2" xfId="6680"/>
    <cellStyle name="计算 2 7 4" xfId="6681"/>
    <cellStyle name="计算 2 7 4 2" xfId="6682"/>
    <cellStyle name="计算 2 7 5" xfId="6683"/>
    <cellStyle name="计算 2 7 5 2" xfId="6684"/>
    <cellStyle name="计算 2 7 6" xfId="6685"/>
    <cellStyle name="计算 2 7 6 2" xfId="6686"/>
    <cellStyle name="计算 2 7 7" xfId="6687"/>
    <cellStyle name="计算 2 7 7 2" xfId="6688"/>
    <cellStyle name="计算 2 7 7 2 2" xfId="6689"/>
    <cellStyle name="计算 2 7 7 2 2 2" xfId="13031"/>
    <cellStyle name="计算 2 7 7 3" xfId="6690"/>
    <cellStyle name="计算 2 7 7 3 2" xfId="13032"/>
    <cellStyle name="计算 2 7 8" xfId="6691"/>
    <cellStyle name="计算 2 7 8 2" xfId="13033"/>
    <cellStyle name="计算 2 8" xfId="6692"/>
    <cellStyle name="计算 2 8 2" xfId="6693"/>
    <cellStyle name="计算 2 9" xfId="6694"/>
    <cellStyle name="计算 2 9 2" xfId="6695"/>
    <cellStyle name="计算 3" xfId="6696"/>
    <cellStyle name="计算 3 10" xfId="6697"/>
    <cellStyle name="计算 3 10 2" xfId="6698"/>
    <cellStyle name="计算 3 2" xfId="6699"/>
    <cellStyle name="计算 3 2 2" xfId="6700"/>
    <cellStyle name="计算 3 2 2 2" xfId="6701"/>
    <cellStyle name="计算 3 2 2 2 2" xfId="6702"/>
    <cellStyle name="计算 3 2 2 2 2 2" xfId="6703"/>
    <cellStyle name="计算 3 2 2 2 2 2 2" xfId="6704"/>
    <cellStyle name="计算 3 2 2 2 2 3" xfId="6705"/>
    <cellStyle name="计算 3 2 2 2 2 3 2" xfId="6706"/>
    <cellStyle name="计算 3 2 2 2 2 4" xfId="6707"/>
    <cellStyle name="计算 3 2 2 2 2 4 2" xfId="6708"/>
    <cellStyle name="计算 3 2 2 2 2 5" xfId="6709"/>
    <cellStyle name="计算 3 2 2 2 2 5 2" xfId="6710"/>
    <cellStyle name="计算 3 2 2 2 2 6" xfId="6711"/>
    <cellStyle name="计算 3 2 2 2 2 6 2" xfId="6712"/>
    <cellStyle name="计算 3 2 2 2 2 7" xfId="6713"/>
    <cellStyle name="计算 3 2 2 2 2 7 2" xfId="6714"/>
    <cellStyle name="计算 3 2 2 2 2 7 2 2" xfId="6715"/>
    <cellStyle name="计算 3 2 2 2 2 7 2 2 2" xfId="13034"/>
    <cellStyle name="计算 3 2 2 2 2 7 3" xfId="6716"/>
    <cellStyle name="计算 3 2 2 2 2 7 3 2" xfId="13035"/>
    <cellStyle name="计算 3 2 2 2 2 8" xfId="6717"/>
    <cellStyle name="计算 3 2 2 2 2 8 2" xfId="13036"/>
    <cellStyle name="计算 3 2 2 2 3" xfId="6718"/>
    <cellStyle name="计算 3 2 2 2 3 2" xfId="6719"/>
    <cellStyle name="计算 3 2 2 2 4" xfId="6720"/>
    <cellStyle name="计算 3 2 2 2 4 2" xfId="6721"/>
    <cellStyle name="计算 3 2 2 2 5" xfId="6722"/>
    <cellStyle name="计算 3 2 2 2 5 2" xfId="6723"/>
    <cellStyle name="计算 3 2 2 2 6" xfId="6724"/>
    <cellStyle name="计算 3 2 2 2 6 2" xfId="6725"/>
    <cellStyle name="计算 3 2 2 2 7" xfId="6726"/>
    <cellStyle name="计算 3 2 2 2 7 2" xfId="6727"/>
    <cellStyle name="计算 3 2 2 3" xfId="6728"/>
    <cellStyle name="计算 3 2 2 3 2" xfId="6729"/>
    <cellStyle name="计算 3 2 2 3 2 2" xfId="6730"/>
    <cellStyle name="计算 3 2 2 3 3" xfId="6731"/>
    <cellStyle name="计算 3 2 2 3 3 2" xfId="6732"/>
    <cellStyle name="计算 3 2 2 3 4" xfId="6733"/>
    <cellStyle name="计算 3 2 2 3 4 2" xfId="6734"/>
    <cellStyle name="计算 3 2 2 3 5" xfId="6735"/>
    <cellStyle name="计算 3 2 2 3 5 2" xfId="6736"/>
    <cellStyle name="计算 3 2 2 3 6" xfId="6737"/>
    <cellStyle name="计算 3 2 2 3 6 2" xfId="6738"/>
    <cellStyle name="计算 3 2 2 3 7" xfId="6739"/>
    <cellStyle name="计算 3 2 2 3 7 2" xfId="6740"/>
    <cellStyle name="计算 3 2 2 3 7 2 2" xfId="6741"/>
    <cellStyle name="计算 3 2 2 3 7 2 2 2" xfId="13037"/>
    <cellStyle name="计算 3 2 2 3 7 3" xfId="6742"/>
    <cellStyle name="计算 3 2 2 3 7 3 2" xfId="13038"/>
    <cellStyle name="计算 3 2 2 3 8" xfId="6743"/>
    <cellStyle name="计算 3 2 2 3 8 2" xfId="13039"/>
    <cellStyle name="计算 3 2 2 4" xfId="6744"/>
    <cellStyle name="计算 3 2 2 4 2" xfId="6745"/>
    <cellStyle name="计算 3 2 2 5" xfId="6746"/>
    <cellStyle name="计算 3 2 2 5 2" xfId="6747"/>
    <cellStyle name="计算 3 2 2 6" xfId="6748"/>
    <cellStyle name="计算 3 2 2 6 2" xfId="6749"/>
    <cellStyle name="计算 3 2 2 7" xfId="6750"/>
    <cellStyle name="计算 3 2 2 7 2" xfId="6751"/>
    <cellStyle name="计算 3 2 2 8" xfId="6752"/>
    <cellStyle name="计算 3 2 2 8 2" xfId="6753"/>
    <cellStyle name="计算 3 2 3" xfId="6754"/>
    <cellStyle name="计算 3 2 3 2" xfId="6755"/>
    <cellStyle name="计算 3 2 3 2 2" xfId="6756"/>
    <cellStyle name="计算 3 2 3 2 2 2" xfId="6757"/>
    <cellStyle name="计算 3 2 3 2 3" xfId="6758"/>
    <cellStyle name="计算 3 2 3 2 3 2" xfId="6759"/>
    <cellStyle name="计算 3 2 3 2 4" xfId="6760"/>
    <cellStyle name="计算 3 2 3 2 4 2" xfId="6761"/>
    <cellStyle name="计算 3 2 3 2 5" xfId="6762"/>
    <cellStyle name="计算 3 2 3 2 5 2" xfId="6763"/>
    <cellStyle name="计算 3 2 3 2 6" xfId="6764"/>
    <cellStyle name="计算 3 2 3 2 6 2" xfId="6765"/>
    <cellStyle name="计算 3 2 3 2 7" xfId="6766"/>
    <cellStyle name="计算 3 2 3 2 7 2" xfId="6767"/>
    <cellStyle name="计算 3 2 3 2 7 2 2" xfId="6768"/>
    <cellStyle name="计算 3 2 3 2 7 2 2 2" xfId="13040"/>
    <cellStyle name="计算 3 2 3 2 7 3" xfId="6769"/>
    <cellStyle name="计算 3 2 3 2 7 3 2" xfId="13041"/>
    <cellStyle name="计算 3 2 3 2 8" xfId="6770"/>
    <cellStyle name="计算 3 2 3 2 8 2" xfId="13042"/>
    <cellStyle name="计算 3 2 3 3" xfId="6771"/>
    <cellStyle name="计算 3 2 3 3 2" xfId="6772"/>
    <cellStyle name="计算 3 2 3 4" xfId="6773"/>
    <cellStyle name="计算 3 2 3 4 2" xfId="6774"/>
    <cellStyle name="计算 3 2 3 5" xfId="6775"/>
    <cellStyle name="计算 3 2 3 5 2" xfId="6776"/>
    <cellStyle name="计算 3 2 3 6" xfId="6777"/>
    <cellStyle name="计算 3 2 3 6 2" xfId="6778"/>
    <cellStyle name="计算 3 2 3 7" xfId="6779"/>
    <cellStyle name="计算 3 2 3 7 2" xfId="6780"/>
    <cellStyle name="计算 3 2 4" xfId="6781"/>
    <cellStyle name="计算 3 2 4 2" xfId="6782"/>
    <cellStyle name="计算 3 2 4 2 2" xfId="6783"/>
    <cellStyle name="计算 3 2 4 3" xfId="6784"/>
    <cellStyle name="计算 3 2 4 3 2" xfId="6785"/>
    <cellStyle name="计算 3 2 4 4" xfId="6786"/>
    <cellStyle name="计算 3 2 4 4 2" xfId="6787"/>
    <cellStyle name="计算 3 2 4 5" xfId="6788"/>
    <cellStyle name="计算 3 2 4 5 2" xfId="6789"/>
    <cellStyle name="计算 3 2 4 6" xfId="6790"/>
    <cellStyle name="计算 3 2 4 6 2" xfId="6791"/>
    <cellStyle name="计算 3 2 4 7" xfId="6792"/>
    <cellStyle name="计算 3 2 4 7 2" xfId="6793"/>
    <cellStyle name="计算 3 2 4 7 2 2" xfId="6794"/>
    <cellStyle name="计算 3 2 4 7 2 2 2" xfId="13043"/>
    <cellStyle name="计算 3 2 4 7 3" xfId="6795"/>
    <cellStyle name="计算 3 2 4 7 3 2" xfId="13044"/>
    <cellStyle name="计算 3 2 4 8" xfId="6796"/>
    <cellStyle name="计算 3 2 4 8 2" xfId="13045"/>
    <cellStyle name="计算 3 2 5" xfId="6797"/>
    <cellStyle name="计算 3 2 5 2" xfId="6798"/>
    <cellStyle name="计算 3 2 6" xfId="6799"/>
    <cellStyle name="计算 3 2 6 2" xfId="6800"/>
    <cellStyle name="计算 3 2 7" xfId="6801"/>
    <cellStyle name="计算 3 2 7 2" xfId="6802"/>
    <cellStyle name="计算 3 2 8" xfId="6803"/>
    <cellStyle name="计算 3 2 8 2" xfId="6804"/>
    <cellStyle name="计算 3 2 9" xfId="6805"/>
    <cellStyle name="计算 3 2 9 2" xfId="6806"/>
    <cellStyle name="计算 3 3" xfId="6807"/>
    <cellStyle name="计算 3 3 2" xfId="6808"/>
    <cellStyle name="计算 3 3 2 2" xfId="6809"/>
    <cellStyle name="计算 3 3 2 2 2" xfId="6810"/>
    <cellStyle name="计算 3 3 2 2 2 2" xfId="6811"/>
    <cellStyle name="计算 3 3 2 2 3" xfId="6812"/>
    <cellStyle name="计算 3 3 2 2 3 2" xfId="6813"/>
    <cellStyle name="计算 3 3 2 2 4" xfId="6814"/>
    <cellStyle name="计算 3 3 2 2 4 2" xfId="6815"/>
    <cellStyle name="计算 3 3 2 2 5" xfId="6816"/>
    <cellStyle name="计算 3 3 2 2 5 2" xfId="6817"/>
    <cellStyle name="计算 3 3 2 2 6" xfId="6818"/>
    <cellStyle name="计算 3 3 2 2 6 2" xfId="6819"/>
    <cellStyle name="计算 3 3 2 2 7" xfId="6820"/>
    <cellStyle name="计算 3 3 2 2 7 2" xfId="6821"/>
    <cellStyle name="计算 3 3 2 2 7 2 2" xfId="6822"/>
    <cellStyle name="计算 3 3 2 2 7 2 2 2" xfId="13046"/>
    <cellStyle name="计算 3 3 2 2 7 3" xfId="6823"/>
    <cellStyle name="计算 3 3 2 2 7 3 2" xfId="13047"/>
    <cellStyle name="计算 3 3 2 2 8" xfId="6824"/>
    <cellStyle name="计算 3 3 2 2 8 2" xfId="13048"/>
    <cellStyle name="计算 3 3 2 3" xfId="6825"/>
    <cellStyle name="计算 3 3 2 3 2" xfId="6826"/>
    <cellStyle name="计算 3 3 2 4" xfId="6827"/>
    <cellStyle name="计算 3 3 2 4 2" xfId="6828"/>
    <cellStyle name="计算 3 3 2 5" xfId="6829"/>
    <cellStyle name="计算 3 3 2 5 2" xfId="6830"/>
    <cellStyle name="计算 3 3 2 6" xfId="6831"/>
    <cellStyle name="计算 3 3 2 6 2" xfId="6832"/>
    <cellStyle name="计算 3 3 2 7" xfId="6833"/>
    <cellStyle name="计算 3 3 2 7 2" xfId="6834"/>
    <cellStyle name="计算 3 3 3" xfId="6835"/>
    <cellStyle name="计算 3 3 3 2" xfId="6836"/>
    <cellStyle name="计算 3 3 3 2 2" xfId="6837"/>
    <cellStyle name="计算 3 3 3 3" xfId="6838"/>
    <cellStyle name="计算 3 3 3 3 2" xfId="6839"/>
    <cellStyle name="计算 3 3 3 4" xfId="6840"/>
    <cellStyle name="计算 3 3 3 4 2" xfId="6841"/>
    <cellStyle name="计算 3 3 3 5" xfId="6842"/>
    <cellStyle name="计算 3 3 3 5 2" xfId="6843"/>
    <cellStyle name="计算 3 3 3 6" xfId="6844"/>
    <cellStyle name="计算 3 3 3 6 2" xfId="6845"/>
    <cellStyle name="计算 3 3 3 7" xfId="6846"/>
    <cellStyle name="计算 3 3 3 7 2" xfId="6847"/>
    <cellStyle name="计算 3 3 3 7 2 2" xfId="6848"/>
    <cellStyle name="计算 3 3 3 7 2 2 2" xfId="13049"/>
    <cellStyle name="计算 3 3 3 7 3" xfId="6849"/>
    <cellStyle name="计算 3 3 3 7 3 2" xfId="13050"/>
    <cellStyle name="计算 3 3 3 8" xfId="6850"/>
    <cellStyle name="计算 3 3 3 8 2" xfId="13051"/>
    <cellStyle name="计算 3 3 4" xfId="6851"/>
    <cellStyle name="计算 3 3 4 2" xfId="6852"/>
    <cellStyle name="计算 3 3 5" xfId="6853"/>
    <cellStyle name="计算 3 3 5 2" xfId="6854"/>
    <cellStyle name="计算 3 3 6" xfId="6855"/>
    <cellStyle name="计算 3 3 6 2" xfId="6856"/>
    <cellStyle name="计算 3 3 7" xfId="6857"/>
    <cellStyle name="计算 3 3 7 2" xfId="6858"/>
    <cellStyle name="计算 3 3 8" xfId="6859"/>
    <cellStyle name="计算 3 3 8 2" xfId="6860"/>
    <cellStyle name="计算 3 4" xfId="6861"/>
    <cellStyle name="计算 3 4 2" xfId="6862"/>
    <cellStyle name="计算 3 4 2 2" xfId="6863"/>
    <cellStyle name="计算 3 4 2 2 2" xfId="6864"/>
    <cellStyle name="计算 3 4 2 3" xfId="6865"/>
    <cellStyle name="计算 3 4 2 3 2" xfId="6866"/>
    <cellStyle name="计算 3 4 2 4" xfId="6867"/>
    <cellStyle name="计算 3 4 2 4 2" xfId="6868"/>
    <cellStyle name="计算 3 4 2 5" xfId="6869"/>
    <cellStyle name="计算 3 4 2 5 2" xfId="6870"/>
    <cellStyle name="计算 3 4 2 6" xfId="6871"/>
    <cellStyle name="计算 3 4 2 6 2" xfId="6872"/>
    <cellStyle name="计算 3 4 2 7" xfId="6873"/>
    <cellStyle name="计算 3 4 2 7 2" xfId="6874"/>
    <cellStyle name="计算 3 4 2 7 2 2" xfId="6875"/>
    <cellStyle name="计算 3 4 2 7 2 2 2" xfId="13052"/>
    <cellStyle name="计算 3 4 2 7 3" xfId="6876"/>
    <cellStyle name="计算 3 4 2 7 3 2" xfId="13053"/>
    <cellStyle name="计算 3 4 2 8" xfId="6877"/>
    <cellStyle name="计算 3 4 2 8 2" xfId="13054"/>
    <cellStyle name="计算 3 4 3" xfId="6878"/>
    <cellStyle name="计算 3 4 3 2" xfId="6879"/>
    <cellStyle name="计算 3 4 4" xfId="6880"/>
    <cellStyle name="计算 3 4 4 2" xfId="6881"/>
    <cellStyle name="计算 3 4 5" xfId="6882"/>
    <cellStyle name="计算 3 4 5 2" xfId="6883"/>
    <cellStyle name="计算 3 4 6" xfId="6884"/>
    <cellStyle name="计算 3 4 6 2" xfId="6885"/>
    <cellStyle name="计算 3 4 7" xfId="6886"/>
    <cellStyle name="计算 3 4 7 2" xfId="6887"/>
    <cellStyle name="计算 3 5" xfId="6888"/>
    <cellStyle name="计算 3 5 2" xfId="6889"/>
    <cellStyle name="计算 3 5 2 2" xfId="6890"/>
    <cellStyle name="计算 3 5 3" xfId="6891"/>
    <cellStyle name="计算 3 5 3 2" xfId="6892"/>
    <cellStyle name="计算 3 5 4" xfId="6893"/>
    <cellStyle name="计算 3 5 4 2" xfId="6894"/>
    <cellStyle name="计算 3 5 5" xfId="6895"/>
    <cellStyle name="计算 3 5 5 2" xfId="6896"/>
    <cellStyle name="计算 3 5 6" xfId="6897"/>
    <cellStyle name="计算 3 5 6 2" xfId="6898"/>
    <cellStyle name="计算 3 5 7" xfId="6899"/>
    <cellStyle name="计算 3 5 7 2" xfId="6900"/>
    <cellStyle name="计算 3 5 7 2 2" xfId="6901"/>
    <cellStyle name="计算 3 5 7 2 2 2" xfId="13055"/>
    <cellStyle name="计算 3 5 7 3" xfId="6902"/>
    <cellStyle name="计算 3 5 7 3 2" xfId="13056"/>
    <cellStyle name="计算 3 5 8" xfId="6903"/>
    <cellStyle name="计算 3 5 8 2" xfId="13057"/>
    <cellStyle name="计算 3 6" xfId="6904"/>
    <cellStyle name="计算 3 6 2" xfId="6905"/>
    <cellStyle name="计算 3 7" xfId="6906"/>
    <cellStyle name="计算 3 7 2" xfId="6907"/>
    <cellStyle name="计算 3 8" xfId="6908"/>
    <cellStyle name="计算 3 8 2" xfId="6909"/>
    <cellStyle name="计算 3 9" xfId="6910"/>
    <cellStyle name="计算 3 9 2" xfId="6911"/>
    <cellStyle name="计算 4" xfId="6912"/>
    <cellStyle name="计算 4 2" xfId="6913"/>
    <cellStyle name="计算 4 2 2" xfId="6914"/>
    <cellStyle name="计算 4 2 2 2" xfId="6915"/>
    <cellStyle name="计算 4 2 2 2 2" xfId="6916"/>
    <cellStyle name="计算 4 2 2 2 2 2" xfId="6917"/>
    <cellStyle name="计算 4 2 2 2 3" xfId="6918"/>
    <cellStyle name="计算 4 2 2 2 3 2" xfId="6919"/>
    <cellStyle name="计算 4 2 2 2 4" xfId="6920"/>
    <cellStyle name="计算 4 2 2 2 4 2" xfId="6921"/>
    <cellStyle name="计算 4 2 2 2 5" xfId="6922"/>
    <cellStyle name="计算 4 2 2 2 5 2" xfId="6923"/>
    <cellStyle name="计算 4 2 2 2 6" xfId="6924"/>
    <cellStyle name="计算 4 2 2 2 6 2" xfId="6925"/>
    <cellStyle name="计算 4 2 2 2 7" xfId="6926"/>
    <cellStyle name="计算 4 2 2 2 7 2" xfId="6927"/>
    <cellStyle name="计算 4 2 2 2 7 2 2" xfId="6928"/>
    <cellStyle name="计算 4 2 2 2 7 2 2 2" xfId="13058"/>
    <cellStyle name="计算 4 2 2 2 7 3" xfId="6929"/>
    <cellStyle name="计算 4 2 2 2 7 3 2" xfId="13059"/>
    <cellStyle name="计算 4 2 2 2 8" xfId="6930"/>
    <cellStyle name="计算 4 2 2 2 8 2" xfId="13060"/>
    <cellStyle name="计算 4 2 2 3" xfId="6931"/>
    <cellStyle name="计算 4 2 2 3 2" xfId="6932"/>
    <cellStyle name="计算 4 2 2 4" xfId="6933"/>
    <cellStyle name="计算 4 2 2 4 2" xfId="6934"/>
    <cellStyle name="计算 4 2 2 5" xfId="6935"/>
    <cellStyle name="计算 4 2 2 5 2" xfId="6936"/>
    <cellStyle name="计算 4 2 2 6" xfId="6937"/>
    <cellStyle name="计算 4 2 2 6 2" xfId="6938"/>
    <cellStyle name="计算 4 2 2 7" xfId="6939"/>
    <cellStyle name="计算 4 2 2 7 2" xfId="6940"/>
    <cellStyle name="计算 4 2 3" xfId="6941"/>
    <cellStyle name="计算 4 2 3 2" xfId="6942"/>
    <cellStyle name="计算 4 2 3 2 2" xfId="6943"/>
    <cellStyle name="计算 4 2 3 3" xfId="6944"/>
    <cellStyle name="计算 4 2 3 3 2" xfId="6945"/>
    <cellStyle name="计算 4 2 3 4" xfId="6946"/>
    <cellStyle name="计算 4 2 3 4 2" xfId="6947"/>
    <cellStyle name="计算 4 2 3 5" xfId="6948"/>
    <cellStyle name="计算 4 2 3 5 2" xfId="6949"/>
    <cellStyle name="计算 4 2 3 6" xfId="6950"/>
    <cellStyle name="计算 4 2 3 6 2" xfId="6951"/>
    <cellStyle name="计算 4 2 3 7" xfId="6952"/>
    <cellStyle name="计算 4 2 3 7 2" xfId="6953"/>
    <cellStyle name="计算 4 2 3 7 2 2" xfId="6954"/>
    <cellStyle name="计算 4 2 3 7 2 2 2" xfId="13061"/>
    <cellStyle name="计算 4 2 3 7 3" xfId="6955"/>
    <cellStyle name="计算 4 2 3 7 3 2" xfId="13062"/>
    <cellStyle name="计算 4 2 3 8" xfId="6956"/>
    <cellStyle name="计算 4 2 3 8 2" xfId="13063"/>
    <cellStyle name="计算 4 2 4" xfId="6957"/>
    <cellStyle name="计算 4 2 4 2" xfId="6958"/>
    <cellStyle name="计算 4 2 5" xfId="6959"/>
    <cellStyle name="计算 4 2 5 2" xfId="6960"/>
    <cellStyle name="计算 4 2 6" xfId="6961"/>
    <cellStyle name="计算 4 2 6 2" xfId="6962"/>
    <cellStyle name="计算 4 2 7" xfId="6963"/>
    <cellStyle name="计算 4 2 7 2" xfId="6964"/>
    <cellStyle name="计算 4 2 8" xfId="6965"/>
    <cellStyle name="计算 4 2 8 2" xfId="6966"/>
    <cellStyle name="计算 4 3" xfId="6967"/>
    <cellStyle name="计算 4 3 2" xfId="6968"/>
    <cellStyle name="计算 4 3 2 2" xfId="6969"/>
    <cellStyle name="计算 4 3 2 2 2" xfId="6970"/>
    <cellStyle name="计算 4 3 2 3" xfId="6971"/>
    <cellStyle name="计算 4 3 2 3 2" xfId="6972"/>
    <cellStyle name="计算 4 3 2 4" xfId="6973"/>
    <cellStyle name="计算 4 3 2 4 2" xfId="6974"/>
    <cellStyle name="计算 4 3 2 5" xfId="6975"/>
    <cellStyle name="计算 4 3 2 5 2" xfId="6976"/>
    <cellStyle name="计算 4 3 2 6" xfId="6977"/>
    <cellStyle name="计算 4 3 2 6 2" xfId="6978"/>
    <cellStyle name="计算 4 3 2 7" xfId="6979"/>
    <cellStyle name="计算 4 3 2 7 2" xfId="6980"/>
    <cellStyle name="计算 4 3 2 7 2 2" xfId="6981"/>
    <cellStyle name="计算 4 3 2 7 2 2 2" xfId="13064"/>
    <cellStyle name="计算 4 3 2 7 3" xfId="6982"/>
    <cellStyle name="计算 4 3 2 7 3 2" xfId="13065"/>
    <cellStyle name="计算 4 3 2 8" xfId="6983"/>
    <cellStyle name="计算 4 3 2 8 2" xfId="13066"/>
    <cellStyle name="计算 4 3 3" xfId="6984"/>
    <cellStyle name="计算 4 3 3 2" xfId="6985"/>
    <cellStyle name="计算 4 3 4" xfId="6986"/>
    <cellStyle name="计算 4 3 4 2" xfId="6987"/>
    <cellStyle name="计算 4 3 5" xfId="6988"/>
    <cellStyle name="计算 4 3 5 2" xfId="6989"/>
    <cellStyle name="计算 4 3 6" xfId="6990"/>
    <cellStyle name="计算 4 3 6 2" xfId="6991"/>
    <cellStyle name="计算 4 3 7" xfId="6992"/>
    <cellStyle name="计算 4 3 7 2" xfId="6993"/>
    <cellStyle name="计算 4 4" xfId="6994"/>
    <cellStyle name="计算 4 4 2" xfId="6995"/>
    <cellStyle name="计算 4 4 2 2" xfId="6996"/>
    <cellStyle name="计算 4 4 3" xfId="6997"/>
    <cellStyle name="计算 4 4 3 2" xfId="6998"/>
    <cellStyle name="计算 4 4 4" xfId="6999"/>
    <cellStyle name="计算 4 4 4 2" xfId="7000"/>
    <cellStyle name="计算 4 4 5" xfId="7001"/>
    <cellStyle name="计算 4 4 5 2" xfId="7002"/>
    <cellStyle name="计算 4 4 6" xfId="7003"/>
    <cellStyle name="计算 4 4 6 2" xfId="7004"/>
    <cellStyle name="计算 4 4 7" xfId="7005"/>
    <cellStyle name="计算 4 4 7 2" xfId="7006"/>
    <cellStyle name="计算 4 4 7 2 2" xfId="7007"/>
    <cellStyle name="计算 4 4 7 2 2 2" xfId="13067"/>
    <cellStyle name="计算 4 4 7 3" xfId="7008"/>
    <cellStyle name="计算 4 4 7 3 2" xfId="13068"/>
    <cellStyle name="计算 4 4 8" xfId="7009"/>
    <cellStyle name="计算 4 4 8 2" xfId="13069"/>
    <cellStyle name="计算 4 5" xfId="7010"/>
    <cellStyle name="计算 4 5 2" xfId="7011"/>
    <cellStyle name="计算 4 6" xfId="7012"/>
    <cellStyle name="计算 4 6 2" xfId="7013"/>
    <cellStyle name="计算 4 7" xfId="7014"/>
    <cellStyle name="计算 4 7 2" xfId="7015"/>
    <cellStyle name="计算 4 8" xfId="7016"/>
    <cellStyle name="计算 4 8 2" xfId="7017"/>
    <cellStyle name="计算 4 9" xfId="7018"/>
    <cellStyle name="计算 4 9 2" xfId="7019"/>
    <cellStyle name="计算 5" xfId="7020"/>
    <cellStyle name="计算 5 2" xfId="7021"/>
    <cellStyle name="计算 5 2 2" xfId="7022"/>
    <cellStyle name="计算 5 2 2 2" xfId="7023"/>
    <cellStyle name="计算 5 2 2 2 2" xfId="7024"/>
    <cellStyle name="计算 5 2 2 2 2 2" xfId="7025"/>
    <cellStyle name="计算 5 2 2 2 3" xfId="7026"/>
    <cellStyle name="计算 5 2 2 2 3 2" xfId="7027"/>
    <cellStyle name="计算 5 2 2 2 4" xfId="7028"/>
    <cellStyle name="计算 5 2 2 2 4 2" xfId="7029"/>
    <cellStyle name="计算 5 2 2 2 5" xfId="7030"/>
    <cellStyle name="计算 5 2 2 2 5 2" xfId="7031"/>
    <cellStyle name="计算 5 2 2 2 6" xfId="7032"/>
    <cellStyle name="计算 5 2 2 2 6 2" xfId="7033"/>
    <cellStyle name="计算 5 2 2 2 7" xfId="7034"/>
    <cellStyle name="计算 5 2 2 2 7 2" xfId="7035"/>
    <cellStyle name="计算 5 2 2 2 7 2 2" xfId="7036"/>
    <cellStyle name="计算 5 2 2 2 7 2 2 2" xfId="13070"/>
    <cellStyle name="计算 5 2 2 2 7 3" xfId="7037"/>
    <cellStyle name="计算 5 2 2 2 7 3 2" xfId="13071"/>
    <cellStyle name="计算 5 2 2 2 8" xfId="7038"/>
    <cellStyle name="计算 5 2 2 2 8 2" xfId="13072"/>
    <cellStyle name="计算 5 2 2 3" xfId="7039"/>
    <cellStyle name="计算 5 2 2 3 2" xfId="7040"/>
    <cellStyle name="计算 5 2 2 4" xfId="7041"/>
    <cellStyle name="计算 5 2 2 4 2" xfId="7042"/>
    <cellStyle name="计算 5 2 2 5" xfId="7043"/>
    <cellStyle name="计算 5 2 2 5 2" xfId="7044"/>
    <cellStyle name="计算 5 2 2 6" xfId="7045"/>
    <cellStyle name="计算 5 2 2 6 2" xfId="7046"/>
    <cellStyle name="计算 5 2 2 7" xfId="7047"/>
    <cellStyle name="计算 5 2 2 7 2" xfId="7048"/>
    <cellStyle name="计算 5 2 3" xfId="7049"/>
    <cellStyle name="计算 5 2 3 2" xfId="7050"/>
    <cellStyle name="计算 5 2 3 2 2" xfId="7051"/>
    <cellStyle name="计算 5 2 3 3" xfId="7052"/>
    <cellStyle name="计算 5 2 3 3 2" xfId="7053"/>
    <cellStyle name="计算 5 2 3 4" xfId="7054"/>
    <cellStyle name="计算 5 2 3 4 2" xfId="7055"/>
    <cellStyle name="计算 5 2 3 5" xfId="7056"/>
    <cellStyle name="计算 5 2 3 5 2" xfId="7057"/>
    <cellStyle name="计算 5 2 3 6" xfId="7058"/>
    <cellStyle name="计算 5 2 3 6 2" xfId="7059"/>
    <cellStyle name="计算 5 2 3 7" xfId="7060"/>
    <cellStyle name="计算 5 2 3 7 2" xfId="7061"/>
    <cellStyle name="计算 5 2 3 7 2 2" xfId="7062"/>
    <cellStyle name="计算 5 2 3 7 2 2 2" xfId="13073"/>
    <cellStyle name="计算 5 2 3 7 3" xfId="7063"/>
    <cellStyle name="计算 5 2 3 7 3 2" xfId="13074"/>
    <cellStyle name="计算 5 2 3 8" xfId="7064"/>
    <cellStyle name="计算 5 2 3 8 2" xfId="13075"/>
    <cellStyle name="计算 5 2 4" xfId="7065"/>
    <cellStyle name="计算 5 2 4 2" xfId="7066"/>
    <cellStyle name="计算 5 2 5" xfId="7067"/>
    <cellStyle name="计算 5 2 5 2" xfId="7068"/>
    <cellStyle name="计算 5 2 6" xfId="7069"/>
    <cellStyle name="计算 5 2 6 2" xfId="7070"/>
    <cellStyle name="计算 5 2 7" xfId="7071"/>
    <cellStyle name="计算 5 2 7 2" xfId="7072"/>
    <cellStyle name="计算 5 2 8" xfId="7073"/>
    <cellStyle name="计算 5 2 8 2" xfId="7074"/>
    <cellStyle name="计算 5 3" xfId="7075"/>
    <cellStyle name="计算 5 3 2" xfId="7076"/>
    <cellStyle name="计算 5 3 2 2" xfId="7077"/>
    <cellStyle name="计算 5 3 2 2 2" xfId="7078"/>
    <cellStyle name="计算 5 3 2 3" xfId="7079"/>
    <cellStyle name="计算 5 3 2 3 2" xfId="7080"/>
    <cellStyle name="计算 5 3 2 4" xfId="7081"/>
    <cellStyle name="计算 5 3 2 4 2" xfId="7082"/>
    <cellStyle name="计算 5 3 2 5" xfId="7083"/>
    <cellStyle name="计算 5 3 2 5 2" xfId="7084"/>
    <cellStyle name="计算 5 3 2 6" xfId="7085"/>
    <cellStyle name="计算 5 3 2 6 2" xfId="7086"/>
    <cellStyle name="计算 5 3 2 7" xfId="7087"/>
    <cellStyle name="计算 5 3 2 7 2" xfId="7088"/>
    <cellStyle name="计算 5 3 2 7 2 2" xfId="7089"/>
    <cellStyle name="计算 5 3 2 7 2 2 2" xfId="13076"/>
    <cellStyle name="计算 5 3 2 7 3" xfId="7090"/>
    <cellStyle name="计算 5 3 2 7 3 2" xfId="13077"/>
    <cellStyle name="计算 5 3 2 8" xfId="7091"/>
    <cellStyle name="计算 5 3 2 8 2" xfId="13078"/>
    <cellStyle name="计算 5 3 3" xfId="7092"/>
    <cellStyle name="计算 5 3 3 2" xfId="7093"/>
    <cellStyle name="计算 5 3 4" xfId="7094"/>
    <cellStyle name="计算 5 3 4 2" xfId="7095"/>
    <cellStyle name="计算 5 3 5" xfId="7096"/>
    <cellStyle name="计算 5 3 5 2" xfId="7097"/>
    <cellStyle name="计算 5 3 6" xfId="7098"/>
    <cellStyle name="计算 5 3 6 2" xfId="7099"/>
    <cellStyle name="计算 5 3 7" xfId="7100"/>
    <cellStyle name="计算 5 3 7 2" xfId="7101"/>
    <cellStyle name="计算 5 4" xfId="7102"/>
    <cellStyle name="计算 5 4 2" xfId="7103"/>
    <cellStyle name="计算 5 4 2 2" xfId="7104"/>
    <cellStyle name="计算 5 4 3" xfId="7105"/>
    <cellStyle name="计算 5 4 3 2" xfId="7106"/>
    <cellStyle name="计算 5 4 4" xfId="7107"/>
    <cellStyle name="计算 5 4 4 2" xfId="7108"/>
    <cellStyle name="计算 5 4 5" xfId="7109"/>
    <cellStyle name="计算 5 4 5 2" xfId="7110"/>
    <cellStyle name="计算 5 4 6" xfId="7111"/>
    <cellStyle name="计算 5 4 6 2" xfId="7112"/>
    <cellStyle name="计算 5 4 7" xfId="7113"/>
    <cellStyle name="计算 5 4 7 2" xfId="7114"/>
    <cellStyle name="计算 5 4 7 2 2" xfId="7115"/>
    <cellStyle name="计算 5 4 7 2 2 2" xfId="13079"/>
    <cellStyle name="计算 5 4 7 3" xfId="7116"/>
    <cellStyle name="计算 5 4 7 3 2" xfId="13080"/>
    <cellStyle name="计算 5 4 8" xfId="7117"/>
    <cellStyle name="计算 5 4 8 2" xfId="13081"/>
    <cellStyle name="计算 5 5" xfId="7118"/>
    <cellStyle name="计算 5 5 2" xfId="7119"/>
    <cellStyle name="计算 5 6" xfId="7120"/>
    <cellStyle name="计算 5 6 2" xfId="7121"/>
    <cellStyle name="计算 5 7" xfId="7122"/>
    <cellStyle name="计算 5 7 2" xfId="7123"/>
    <cellStyle name="计算 5 8" xfId="7124"/>
    <cellStyle name="计算 5 8 2" xfId="7125"/>
    <cellStyle name="计算 5 9" xfId="7126"/>
    <cellStyle name="计算 5 9 2" xfId="7127"/>
    <cellStyle name="计算 6" xfId="7128"/>
    <cellStyle name="计算 6 2" xfId="7129"/>
    <cellStyle name="计算 6 2 2" xfId="7130"/>
    <cellStyle name="计算 6 2 2 2" xfId="7131"/>
    <cellStyle name="计算 6 2 2 2 2" xfId="7132"/>
    <cellStyle name="计算 6 2 2 3" xfId="7133"/>
    <cellStyle name="计算 6 2 2 3 2" xfId="7134"/>
    <cellStyle name="计算 6 2 2 4" xfId="7135"/>
    <cellStyle name="计算 6 2 2 4 2" xfId="7136"/>
    <cellStyle name="计算 6 2 2 5" xfId="7137"/>
    <cellStyle name="计算 6 2 2 5 2" xfId="7138"/>
    <cellStyle name="计算 6 2 2 6" xfId="7139"/>
    <cellStyle name="计算 6 2 2 6 2" xfId="7140"/>
    <cellStyle name="计算 6 2 2 7" xfId="7141"/>
    <cellStyle name="计算 6 2 2 7 2" xfId="7142"/>
    <cellStyle name="计算 6 2 2 7 2 2" xfId="7143"/>
    <cellStyle name="计算 6 2 2 7 2 2 2" xfId="13082"/>
    <cellStyle name="计算 6 2 2 7 3" xfId="7144"/>
    <cellStyle name="计算 6 2 2 7 3 2" xfId="13083"/>
    <cellStyle name="计算 6 2 2 8" xfId="7145"/>
    <cellStyle name="计算 6 2 2 8 2" xfId="13084"/>
    <cellStyle name="计算 6 2 3" xfId="7146"/>
    <cellStyle name="计算 6 2 3 2" xfId="7147"/>
    <cellStyle name="计算 6 2 4" xfId="7148"/>
    <cellStyle name="计算 6 2 4 2" xfId="7149"/>
    <cellStyle name="计算 6 2 5" xfId="7150"/>
    <cellStyle name="计算 6 2 5 2" xfId="7151"/>
    <cellStyle name="计算 6 2 6" xfId="7152"/>
    <cellStyle name="计算 6 2 6 2" xfId="7153"/>
    <cellStyle name="计算 6 2 7" xfId="7154"/>
    <cellStyle name="计算 6 2 7 2" xfId="7155"/>
    <cellStyle name="计算 6 3" xfId="7156"/>
    <cellStyle name="计算 6 3 2" xfId="7157"/>
    <cellStyle name="计算 6 3 2 2" xfId="7158"/>
    <cellStyle name="计算 6 3 3" xfId="7159"/>
    <cellStyle name="计算 6 3 3 2" xfId="7160"/>
    <cellStyle name="计算 6 3 4" xfId="7161"/>
    <cellStyle name="计算 6 3 4 2" xfId="7162"/>
    <cellStyle name="计算 6 3 5" xfId="7163"/>
    <cellStyle name="计算 6 3 5 2" xfId="7164"/>
    <cellStyle name="计算 6 3 6" xfId="7165"/>
    <cellStyle name="计算 6 3 6 2" xfId="7166"/>
    <cellStyle name="计算 6 3 7" xfId="7167"/>
    <cellStyle name="计算 6 3 7 2" xfId="7168"/>
    <cellStyle name="计算 6 3 7 2 2" xfId="7169"/>
    <cellStyle name="计算 6 3 7 2 2 2" xfId="13085"/>
    <cellStyle name="计算 6 3 7 3" xfId="7170"/>
    <cellStyle name="计算 6 3 7 3 2" xfId="13086"/>
    <cellStyle name="计算 6 3 8" xfId="7171"/>
    <cellStyle name="计算 6 3 8 2" xfId="13087"/>
    <cellStyle name="计算 6 4" xfId="7172"/>
    <cellStyle name="计算 6 4 2" xfId="7173"/>
    <cellStyle name="计算 6 5" xfId="7174"/>
    <cellStyle name="计算 6 5 2" xfId="7175"/>
    <cellStyle name="计算 6 6" xfId="7176"/>
    <cellStyle name="计算 6 6 2" xfId="7177"/>
    <cellStyle name="计算 6 7" xfId="7178"/>
    <cellStyle name="计算 6 7 2" xfId="7179"/>
    <cellStyle name="计算 6 8" xfId="7180"/>
    <cellStyle name="计算 6 8 2" xfId="7181"/>
    <cellStyle name="计算 7" xfId="7182"/>
    <cellStyle name="计算 7 2" xfId="7183"/>
    <cellStyle name="计算 7 2 2" xfId="7184"/>
    <cellStyle name="计算 7 2 2 2" xfId="7185"/>
    <cellStyle name="计算 7 2 3" xfId="7186"/>
    <cellStyle name="计算 7 2 3 2" xfId="7187"/>
    <cellStyle name="计算 7 2 4" xfId="7188"/>
    <cellStyle name="计算 7 2 4 2" xfId="7189"/>
    <cellStyle name="计算 7 2 5" xfId="7190"/>
    <cellStyle name="计算 7 2 5 2" xfId="7191"/>
    <cellStyle name="计算 7 2 6" xfId="7192"/>
    <cellStyle name="计算 7 2 6 2" xfId="7193"/>
    <cellStyle name="计算 7 2 7" xfId="7194"/>
    <cellStyle name="计算 7 2 7 2" xfId="7195"/>
    <cellStyle name="计算 7 2 7 2 2" xfId="7196"/>
    <cellStyle name="计算 7 2 7 2 2 2" xfId="13088"/>
    <cellStyle name="计算 7 2 7 3" xfId="7197"/>
    <cellStyle name="计算 7 2 7 3 2" xfId="13089"/>
    <cellStyle name="计算 7 2 8" xfId="7198"/>
    <cellStyle name="计算 7 2 8 2" xfId="13090"/>
    <cellStyle name="计算 7 3" xfId="7199"/>
    <cellStyle name="计算 7 3 2" xfId="7200"/>
    <cellStyle name="计算 7 4" xfId="7201"/>
    <cellStyle name="计算 7 4 2" xfId="7202"/>
    <cellStyle name="计算 7 5" xfId="7203"/>
    <cellStyle name="计算 7 5 2" xfId="7204"/>
    <cellStyle name="计算 7 6" xfId="7205"/>
    <cellStyle name="计算 7 6 2" xfId="7206"/>
    <cellStyle name="计算 7 7" xfId="7207"/>
    <cellStyle name="计算 7 7 2" xfId="7208"/>
    <cellStyle name="计算 8" xfId="7209"/>
    <cellStyle name="计算 8 2" xfId="7210"/>
    <cellStyle name="计算 8 2 2" xfId="7211"/>
    <cellStyle name="计算 8 3" xfId="7212"/>
    <cellStyle name="计算 8 3 2" xfId="7213"/>
    <cellStyle name="计算 8 4" xfId="7214"/>
    <cellStyle name="计算 8 4 2" xfId="7215"/>
    <cellStyle name="计算 8 5" xfId="7216"/>
    <cellStyle name="计算 8 5 2" xfId="7217"/>
    <cellStyle name="计算 8 6" xfId="7218"/>
    <cellStyle name="计算 8 6 2" xfId="7219"/>
    <cellStyle name="计算 8 7" xfId="7220"/>
    <cellStyle name="计算 8 7 2" xfId="7221"/>
    <cellStyle name="计算 8 7 2 2" xfId="7222"/>
    <cellStyle name="计算 8 7 2 2 2" xfId="13091"/>
    <cellStyle name="计算 8 7 3" xfId="7223"/>
    <cellStyle name="计算 8 7 3 2" xfId="13092"/>
    <cellStyle name="计算 8 8" xfId="7224"/>
    <cellStyle name="计算 8 8 2" xfId="13093"/>
    <cellStyle name="计算 9" xfId="7225"/>
    <cellStyle name="计算 9 2" xfId="7226"/>
    <cellStyle name="计算 9 2 2" xfId="7227"/>
    <cellStyle name="计算 9 3" xfId="7228"/>
    <cellStyle name="计算 9 3 2" xfId="7229"/>
    <cellStyle name="计算 9 4" xfId="7230"/>
    <cellStyle name="计算 9 4 2" xfId="7231"/>
    <cellStyle name="计算 9 5" xfId="7232"/>
    <cellStyle name="计算 9 5 2" xfId="7233"/>
    <cellStyle name="计算 9 6" xfId="7234"/>
    <cellStyle name="计算 9 6 2" xfId="7235"/>
    <cellStyle name="计算 9 7" xfId="7236"/>
    <cellStyle name="计算 9 7 2" xfId="7237"/>
    <cellStyle name="计算 9 7 2 2" xfId="7238"/>
    <cellStyle name="计算 9 7 2 2 2" xfId="13094"/>
    <cellStyle name="计算 9 7 3" xfId="7239"/>
    <cellStyle name="计算 9 7 3 2" xfId="13095"/>
    <cellStyle name="计算 9 8" xfId="7240"/>
    <cellStyle name="计算 9 8 2" xfId="13096"/>
    <cellStyle name="检查单元格 2" xfId="7241"/>
    <cellStyle name="检查单元格 2 2" xfId="7242"/>
    <cellStyle name="检查单元格 2 2 2" xfId="7243"/>
    <cellStyle name="检查单元格 2 2 2 2" xfId="7244"/>
    <cellStyle name="检查单元格 2 2 2 2 2" xfId="7245"/>
    <cellStyle name="检查单元格 2 2 2 2 2 2" xfId="7246"/>
    <cellStyle name="检查单元格 2 2 2 2 2 3" xfId="7247"/>
    <cellStyle name="检查单元格 2 2 2 2 2 3 2" xfId="13097"/>
    <cellStyle name="检查单元格 2 2 2 3" xfId="7248"/>
    <cellStyle name="检查单元格 2 2 2 3 2" xfId="7249"/>
    <cellStyle name="检查单元格 2 2 2 3 3" xfId="7250"/>
    <cellStyle name="检查单元格 2 2 2 3 3 2" xfId="13098"/>
    <cellStyle name="检查单元格 2 2 3" xfId="7251"/>
    <cellStyle name="检查单元格 2 2 3 2" xfId="7252"/>
    <cellStyle name="检查单元格 2 2 3 2 2" xfId="7253"/>
    <cellStyle name="检查单元格 2 2 3 2 3" xfId="7254"/>
    <cellStyle name="检查单元格 2 2 3 2 3 2" xfId="13099"/>
    <cellStyle name="检查单元格 2 2 4" xfId="7255"/>
    <cellStyle name="检查单元格 2 2 4 2" xfId="7256"/>
    <cellStyle name="检查单元格 2 2 4 3" xfId="7257"/>
    <cellStyle name="检查单元格 2 2 4 3 2" xfId="13100"/>
    <cellStyle name="检查单元格 2 3" xfId="7258"/>
    <cellStyle name="检查单元格 2 3 2" xfId="7259"/>
    <cellStyle name="检查单元格 2 3 2 2" xfId="7260"/>
    <cellStyle name="检查单元格 2 3 2 2 2" xfId="7261"/>
    <cellStyle name="检查单元格 2 3 2 2 2 2" xfId="7262"/>
    <cellStyle name="检查单元格 2 3 2 2 2 3" xfId="7263"/>
    <cellStyle name="检查单元格 2 3 2 2 2 3 2" xfId="13101"/>
    <cellStyle name="检查单元格 2 3 2 3" xfId="7264"/>
    <cellStyle name="检查单元格 2 3 2 3 2" xfId="7265"/>
    <cellStyle name="检查单元格 2 3 2 3 3" xfId="7266"/>
    <cellStyle name="检查单元格 2 3 2 3 3 2" xfId="13102"/>
    <cellStyle name="检查单元格 2 3 3" xfId="7267"/>
    <cellStyle name="检查单元格 2 3 3 2" xfId="7268"/>
    <cellStyle name="检查单元格 2 3 3 2 2" xfId="7269"/>
    <cellStyle name="检查单元格 2 3 3 2 3" xfId="7270"/>
    <cellStyle name="检查单元格 2 3 3 2 3 2" xfId="13103"/>
    <cellStyle name="检查单元格 2 3 4" xfId="7271"/>
    <cellStyle name="检查单元格 2 3 4 2" xfId="7272"/>
    <cellStyle name="检查单元格 2 3 4 3" xfId="7273"/>
    <cellStyle name="检查单元格 2 3 4 3 2" xfId="13104"/>
    <cellStyle name="检查单元格 2 3 5" xfId="7274"/>
    <cellStyle name="检查单元格 2 3 5 2" xfId="7275"/>
    <cellStyle name="检查单元格 2 3 5 3" xfId="7276"/>
    <cellStyle name="检查单元格 2 3 5 3 2" xfId="13105"/>
    <cellStyle name="检查单元格 2 4" xfId="7277"/>
    <cellStyle name="检查单元格 2 4 2" xfId="7278"/>
    <cellStyle name="检查单元格 2 4 2 2" xfId="7279"/>
    <cellStyle name="检查单元格 2 4 2 2 2" xfId="7280"/>
    <cellStyle name="检查单元格 2 4 2 2 3" xfId="7281"/>
    <cellStyle name="检查单元格 2 4 2 2 3 2" xfId="13106"/>
    <cellStyle name="检查单元格 2 4 3" xfId="7282"/>
    <cellStyle name="检查单元格 2 4 3 2" xfId="7283"/>
    <cellStyle name="检查单元格 2 4 3 3" xfId="7284"/>
    <cellStyle name="检查单元格 2 4 3 3 2" xfId="13107"/>
    <cellStyle name="检查单元格 2 5" xfId="7285"/>
    <cellStyle name="检查单元格 2 5 2" xfId="7286"/>
    <cellStyle name="检查单元格 2 5 2 2" xfId="7287"/>
    <cellStyle name="检查单元格 2 5 2 3" xfId="7288"/>
    <cellStyle name="检查单元格 2 5 2 3 2" xfId="13108"/>
    <cellStyle name="检查单元格 2 6" xfId="7289"/>
    <cellStyle name="检查单元格 2 6 2" xfId="7290"/>
    <cellStyle name="检查单元格 2 6 3" xfId="7291"/>
    <cellStyle name="检查单元格 2 6 3 2" xfId="13109"/>
    <cellStyle name="检查单元格 2 7" xfId="7292"/>
    <cellStyle name="检查单元格 2 7 2" xfId="7293"/>
    <cellStyle name="检查单元格 2 7 3" xfId="7294"/>
    <cellStyle name="检查单元格 2 7 3 2" xfId="13110"/>
    <cellStyle name="检查单元格 3" xfId="7295"/>
    <cellStyle name="检查单元格 3 2" xfId="7296"/>
    <cellStyle name="检查单元格 3 2 2" xfId="7297"/>
    <cellStyle name="检查单元格 3 2 2 2" xfId="7298"/>
    <cellStyle name="检查单元格 3 2 2 2 2" xfId="7299"/>
    <cellStyle name="检查单元格 3 2 2 2 2 2" xfId="7300"/>
    <cellStyle name="检查单元格 3 2 2 2 2 3" xfId="7301"/>
    <cellStyle name="检查单元格 3 2 2 2 2 3 2" xfId="13111"/>
    <cellStyle name="检查单元格 3 2 2 3" xfId="7302"/>
    <cellStyle name="检查单元格 3 2 2 3 2" xfId="7303"/>
    <cellStyle name="检查单元格 3 2 2 3 3" xfId="7304"/>
    <cellStyle name="检查单元格 3 2 2 3 3 2" xfId="13112"/>
    <cellStyle name="检查单元格 3 2 3" xfId="7305"/>
    <cellStyle name="检查单元格 3 2 3 2" xfId="7306"/>
    <cellStyle name="检查单元格 3 2 3 2 2" xfId="7307"/>
    <cellStyle name="检查单元格 3 2 3 2 3" xfId="7308"/>
    <cellStyle name="检查单元格 3 2 3 2 3 2" xfId="13113"/>
    <cellStyle name="检查单元格 3 2 4" xfId="7309"/>
    <cellStyle name="检查单元格 3 2 4 2" xfId="7310"/>
    <cellStyle name="检查单元格 3 2 4 3" xfId="7311"/>
    <cellStyle name="检查单元格 3 2 4 3 2" xfId="13114"/>
    <cellStyle name="检查单元格 3 3" xfId="7312"/>
    <cellStyle name="检查单元格 3 3 2" xfId="7313"/>
    <cellStyle name="检查单元格 3 3 2 2" xfId="7314"/>
    <cellStyle name="检查单元格 3 3 2 2 2" xfId="7315"/>
    <cellStyle name="检查单元格 3 3 2 2 3" xfId="7316"/>
    <cellStyle name="检查单元格 3 3 2 2 3 2" xfId="13115"/>
    <cellStyle name="检查单元格 3 3 3" xfId="7317"/>
    <cellStyle name="检查单元格 3 3 3 2" xfId="7318"/>
    <cellStyle name="检查单元格 3 3 3 3" xfId="7319"/>
    <cellStyle name="检查单元格 3 3 3 3 2" xfId="13116"/>
    <cellStyle name="检查单元格 3 4" xfId="7320"/>
    <cellStyle name="检查单元格 3 4 2" xfId="7321"/>
    <cellStyle name="检查单元格 3 4 2 2" xfId="7322"/>
    <cellStyle name="检查单元格 3 4 2 3" xfId="7323"/>
    <cellStyle name="检查单元格 3 4 2 3 2" xfId="13117"/>
    <cellStyle name="检查单元格 3 5" xfId="7324"/>
    <cellStyle name="检查单元格 3 5 2" xfId="7325"/>
    <cellStyle name="检查单元格 3 5 3" xfId="7326"/>
    <cellStyle name="检查单元格 3 5 3 2" xfId="13118"/>
    <cellStyle name="检查单元格 4" xfId="7327"/>
    <cellStyle name="检查单元格 4 2" xfId="7328"/>
    <cellStyle name="检查单元格 4 2 2" xfId="7329"/>
    <cellStyle name="检查单元格 4 2 2 2" xfId="7330"/>
    <cellStyle name="检查单元格 4 2 2 2 2" xfId="7331"/>
    <cellStyle name="检查单元格 4 2 2 2 3" xfId="7332"/>
    <cellStyle name="检查单元格 4 2 2 2 3 2" xfId="13119"/>
    <cellStyle name="检查单元格 4 2 3" xfId="7333"/>
    <cellStyle name="检查单元格 4 2 3 2" xfId="7334"/>
    <cellStyle name="检查单元格 4 2 3 3" xfId="7335"/>
    <cellStyle name="检查单元格 4 2 3 3 2" xfId="13120"/>
    <cellStyle name="检查单元格 4 3" xfId="7336"/>
    <cellStyle name="检查单元格 4 3 2" xfId="7337"/>
    <cellStyle name="检查单元格 4 3 2 2" xfId="7338"/>
    <cellStyle name="检查单元格 4 3 2 3" xfId="7339"/>
    <cellStyle name="检查单元格 4 3 2 3 2" xfId="13121"/>
    <cellStyle name="检查单元格 4 4" xfId="7340"/>
    <cellStyle name="检查单元格 4 4 2" xfId="7341"/>
    <cellStyle name="检查单元格 4 4 3" xfId="7342"/>
    <cellStyle name="检查单元格 4 4 3 2" xfId="13122"/>
    <cellStyle name="检查单元格 5" xfId="7343"/>
    <cellStyle name="检查单元格 5 2" xfId="7344"/>
    <cellStyle name="检查单元格 5 2 2" xfId="7345"/>
    <cellStyle name="检查单元格 5 2 2 2" xfId="7346"/>
    <cellStyle name="检查单元格 5 2 2 2 2" xfId="7347"/>
    <cellStyle name="检查单元格 5 2 2 2 3" xfId="7348"/>
    <cellStyle name="检查单元格 5 2 2 2 3 2" xfId="13123"/>
    <cellStyle name="检查单元格 5 2 3" xfId="7349"/>
    <cellStyle name="检查单元格 5 2 3 2" xfId="7350"/>
    <cellStyle name="检查单元格 5 2 3 3" xfId="7351"/>
    <cellStyle name="检查单元格 5 2 3 3 2" xfId="13124"/>
    <cellStyle name="检查单元格 5 3" xfId="7352"/>
    <cellStyle name="检查单元格 5 3 2" xfId="7353"/>
    <cellStyle name="检查单元格 5 3 2 2" xfId="7354"/>
    <cellStyle name="检查单元格 5 3 2 3" xfId="7355"/>
    <cellStyle name="检查单元格 5 3 2 3 2" xfId="13125"/>
    <cellStyle name="检查单元格 5 4" xfId="7356"/>
    <cellStyle name="检查单元格 5 4 2" xfId="7357"/>
    <cellStyle name="检查单元格 5 4 3" xfId="7358"/>
    <cellStyle name="检查单元格 5 4 3 2" xfId="13126"/>
    <cellStyle name="检查单元格 6" xfId="7359"/>
    <cellStyle name="检查单元格 6 2" xfId="7360"/>
    <cellStyle name="检查单元格 6 2 2" xfId="7361"/>
    <cellStyle name="检查单元格 6 2 2 2" xfId="7362"/>
    <cellStyle name="检查单元格 6 2 2 3" xfId="7363"/>
    <cellStyle name="检查单元格 6 2 2 3 2" xfId="13127"/>
    <cellStyle name="检查单元格 6 3" xfId="7364"/>
    <cellStyle name="检查单元格 6 3 2" xfId="7365"/>
    <cellStyle name="检查单元格 6 3 3" xfId="7366"/>
    <cellStyle name="检查单元格 6 3 3 2" xfId="13128"/>
    <cellStyle name="检查单元格 7" xfId="7367"/>
    <cellStyle name="检查单元格 7 2" xfId="7368"/>
    <cellStyle name="检查单元格 7 2 2" xfId="7369"/>
    <cellStyle name="检查单元格 7 2 3" xfId="7370"/>
    <cellStyle name="检查单元格 7 2 3 2" xfId="13129"/>
    <cellStyle name="检查单元格 8" xfId="7371"/>
    <cellStyle name="检查单元格 8 2" xfId="7372"/>
    <cellStyle name="检查单元格 8 3" xfId="7373"/>
    <cellStyle name="检查单元格 8 3 2" xfId="13130"/>
    <cellStyle name="检查单元格 9" xfId="7374"/>
    <cellStyle name="检查单元格 9 2" xfId="7375"/>
    <cellStyle name="检查单元格 9 3" xfId="7376"/>
    <cellStyle name="检查单元格 9 3 2" xfId="13131"/>
    <cellStyle name="解释性文本 2" xfId="7377"/>
    <cellStyle name="解释性文本 2 2" xfId="7378"/>
    <cellStyle name="解释性文本 2 2 2" xfId="7379"/>
    <cellStyle name="解释性文本 2 2 2 2" xfId="7380"/>
    <cellStyle name="解释性文本 2 2 3" xfId="7381"/>
    <cellStyle name="解释性文本 2 3" xfId="7382"/>
    <cellStyle name="解释性文本 2 3 2" xfId="7383"/>
    <cellStyle name="解释性文本 2 4" xfId="7384"/>
    <cellStyle name="解释性文本 3" xfId="7385"/>
    <cellStyle name="解释性文本 3 2" xfId="7386"/>
    <cellStyle name="解释性文本 3 2 2" xfId="7387"/>
    <cellStyle name="解释性文本 3 2 2 2" xfId="7388"/>
    <cellStyle name="解释性文本 3 2 3" xfId="7389"/>
    <cellStyle name="解释性文本 3 3" xfId="7390"/>
    <cellStyle name="解释性文本 3 3 2" xfId="7391"/>
    <cellStyle name="解释性文本 3 4" xfId="7392"/>
    <cellStyle name="解释性文本 4" xfId="7393"/>
    <cellStyle name="解释性文本 4 2" xfId="7394"/>
    <cellStyle name="解释性文本 4 2 2" xfId="7395"/>
    <cellStyle name="解释性文本 4 3" xfId="7396"/>
    <cellStyle name="解释性文本 5" xfId="7397"/>
    <cellStyle name="解释性文本 5 2" xfId="7398"/>
    <cellStyle name="解释性文本 5 2 2" xfId="7399"/>
    <cellStyle name="解释性文本 5 3" xfId="7400"/>
    <cellStyle name="解释性文本 6" xfId="7401"/>
    <cellStyle name="解释性文本 6 2" xfId="7402"/>
    <cellStyle name="解释性文本 7" xfId="7403"/>
    <cellStyle name="警告文本 2" xfId="7404"/>
    <cellStyle name="警告文本 2 2" xfId="7405"/>
    <cellStyle name="警告文本 2 2 2" xfId="7406"/>
    <cellStyle name="警告文本 2 2 2 2" xfId="7407"/>
    <cellStyle name="警告文本 2 2 3" xfId="7408"/>
    <cellStyle name="警告文本 2 3" xfId="7409"/>
    <cellStyle name="警告文本 2 3 2" xfId="7410"/>
    <cellStyle name="警告文本 2 4" xfId="7411"/>
    <cellStyle name="警告文本 3" xfId="7412"/>
    <cellStyle name="警告文本 3 2" xfId="7413"/>
    <cellStyle name="警告文本 3 2 2" xfId="7414"/>
    <cellStyle name="警告文本 3 2 2 2" xfId="7415"/>
    <cellStyle name="警告文本 3 2 3" xfId="7416"/>
    <cellStyle name="警告文本 3 3" xfId="7417"/>
    <cellStyle name="警告文本 3 3 2" xfId="7418"/>
    <cellStyle name="警告文本 3 4" xfId="7419"/>
    <cellStyle name="警告文本 4" xfId="7420"/>
    <cellStyle name="警告文本 4 2" xfId="7421"/>
    <cellStyle name="警告文本 4 2 2" xfId="7422"/>
    <cellStyle name="警告文本 4 3" xfId="7423"/>
    <cellStyle name="警告文本 5" xfId="7424"/>
    <cellStyle name="警告文本 5 2" xfId="7425"/>
    <cellStyle name="警告文本 5 2 2" xfId="7426"/>
    <cellStyle name="警告文本 5 3" xfId="7427"/>
    <cellStyle name="警告文本 6" xfId="7428"/>
    <cellStyle name="警告文本 6 2" xfId="7429"/>
    <cellStyle name="警告文本 7" xfId="7430"/>
    <cellStyle name="链接单元格 2" xfId="7431"/>
    <cellStyle name="链接单元格 2 2" xfId="7432"/>
    <cellStyle name="链接单元格 2 2 2" xfId="7433"/>
    <cellStyle name="链接单元格 2 2 2 2" xfId="7434"/>
    <cellStyle name="链接单元格 2 2 3" xfId="7435"/>
    <cellStyle name="链接单元格 2 3" xfId="7436"/>
    <cellStyle name="链接单元格 2 3 2" xfId="7437"/>
    <cellStyle name="链接单元格 2 4" xfId="7438"/>
    <cellStyle name="链接单元格 3" xfId="7439"/>
    <cellStyle name="链接单元格 3 2" xfId="7440"/>
    <cellStyle name="链接单元格 3 2 2" xfId="7441"/>
    <cellStyle name="链接单元格 3 2 2 2" xfId="7442"/>
    <cellStyle name="链接单元格 3 2 3" xfId="7443"/>
    <cellStyle name="链接单元格 3 3" xfId="7444"/>
    <cellStyle name="链接单元格 3 3 2" xfId="7445"/>
    <cellStyle name="链接单元格 3 4" xfId="7446"/>
    <cellStyle name="链接单元格 4" xfId="7447"/>
    <cellStyle name="链接单元格 4 2" xfId="7448"/>
    <cellStyle name="链接单元格 4 2 2" xfId="7449"/>
    <cellStyle name="链接单元格 4 3" xfId="7450"/>
    <cellStyle name="链接单元格 5" xfId="7451"/>
    <cellStyle name="链接单元格 5 2" xfId="7452"/>
    <cellStyle name="链接单元格 5 2 2" xfId="7453"/>
    <cellStyle name="链接单元格 5 3" xfId="7454"/>
    <cellStyle name="链接单元格 6" xfId="7455"/>
    <cellStyle name="链接单元格 6 2" xfId="7456"/>
    <cellStyle name="链接单元格 7" xfId="7457"/>
    <cellStyle name="霓付 [0]_laroux" xfId="7458"/>
    <cellStyle name="霓付_laroux" xfId="7459"/>
    <cellStyle name="烹拳 [0]_laroux" xfId="7460"/>
    <cellStyle name="烹拳_laroux" xfId="7461"/>
    <cellStyle name="普通_97-917" xfId="7462"/>
    <cellStyle name="千分位[0]_BT (2)" xfId="7463"/>
    <cellStyle name="千分位_97-917" xfId="7464"/>
    <cellStyle name="千位[0]_，" xfId="7465"/>
    <cellStyle name="千位_，" xfId="7466"/>
    <cellStyle name="千位分隔 10" xfId="3"/>
    <cellStyle name="千位分隔 11" xfId="7467"/>
    <cellStyle name="千位分隔 2" xfId="7468"/>
    <cellStyle name="千位分隔 2 10" xfId="7469"/>
    <cellStyle name="千位分隔 2 2" xfId="7470"/>
    <cellStyle name="千位分隔 2 2 2" xfId="7471"/>
    <cellStyle name="千位分隔 2 2 2 2" xfId="7472"/>
    <cellStyle name="千位分隔 2 2 2 2 2" xfId="7473"/>
    <cellStyle name="千位分隔 2 2 2 2 3" xfId="7474"/>
    <cellStyle name="千位分隔 2 2 2 3" xfId="7475"/>
    <cellStyle name="千位分隔 2 2 2 3 2" xfId="7476"/>
    <cellStyle name="千位分隔 2 2 2 3 3" xfId="7477"/>
    <cellStyle name="千位分隔 2 2 2 4" xfId="7478"/>
    <cellStyle name="千位分隔 2 2 2 4 2" xfId="7479"/>
    <cellStyle name="千位分隔 2 2 2 4 3" xfId="7480"/>
    <cellStyle name="千位分隔 2 2 2 5" xfId="7481"/>
    <cellStyle name="千位分隔 2 2 2 5 2" xfId="7482"/>
    <cellStyle name="千位分隔 2 2 2 5 3" xfId="7483"/>
    <cellStyle name="千位分隔 2 2 2 6" xfId="7484"/>
    <cellStyle name="千位分隔 2 2 2 7" xfId="7485"/>
    <cellStyle name="千位分隔 2 2 3" xfId="7486"/>
    <cellStyle name="千位分隔 2 2 3 2" xfId="7487"/>
    <cellStyle name="千位分隔 2 2 3 2 2" xfId="7488"/>
    <cellStyle name="千位分隔 2 2 3 2 3" xfId="7489"/>
    <cellStyle name="千位分隔 2 2 3 3" xfId="7490"/>
    <cellStyle name="千位分隔 2 2 3 3 2" xfId="7491"/>
    <cellStyle name="千位分隔 2 2 3 3 3" xfId="7492"/>
    <cellStyle name="千位分隔 2 2 3 4" xfId="7493"/>
    <cellStyle name="千位分隔 2 2 3 5" xfId="7494"/>
    <cellStyle name="千位分隔 2 2 3 6" xfId="7495"/>
    <cellStyle name="千位分隔 2 2 4" xfId="7496"/>
    <cellStyle name="千位分隔 2 2 4 2" xfId="7497"/>
    <cellStyle name="千位分隔 2 2 4 2 2" xfId="7498"/>
    <cellStyle name="千位分隔 2 2 4 2 3" xfId="7499"/>
    <cellStyle name="千位分隔 2 2 4 3" xfId="7500"/>
    <cellStyle name="千位分隔 2 2 4 3 2" xfId="7501"/>
    <cellStyle name="千位分隔 2 2 4 3 3" xfId="7502"/>
    <cellStyle name="千位分隔 2 2 4 4" xfId="7503"/>
    <cellStyle name="千位分隔 2 2 4 4 2" xfId="7504"/>
    <cellStyle name="千位分隔 2 2 4 4 3" xfId="7505"/>
    <cellStyle name="千位分隔 2 2 4 5" xfId="7506"/>
    <cellStyle name="千位分隔 2 2 4 6" xfId="7507"/>
    <cellStyle name="千位分隔 2 2 5" xfId="7508"/>
    <cellStyle name="千位分隔 2 2 5 2" xfId="7509"/>
    <cellStyle name="千位分隔 2 2 5 3" xfId="7510"/>
    <cellStyle name="千位分隔 2 2 6" xfId="7511"/>
    <cellStyle name="千位分隔 2 2 6 2" xfId="7512"/>
    <cellStyle name="千位分隔 2 2 6 3" xfId="7513"/>
    <cellStyle name="千位分隔 2 2 7" xfId="7514"/>
    <cellStyle name="千位分隔 2 2 7 2" xfId="7515"/>
    <cellStyle name="千位分隔 2 2 7 3" xfId="7516"/>
    <cellStyle name="千位分隔 2 2 8" xfId="7517"/>
    <cellStyle name="千位分隔 2 2 9" xfId="7518"/>
    <cellStyle name="千位分隔 2 3" xfId="7519"/>
    <cellStyle name="千位分隔 2 3 2" xfId="7520"/>
    <cellStyle name="千位分隔 2 3 2 2" xfId="7521"/>
    <cellStyle name="千位分隔 2 3 2 3" xfId="7522"/>
    <cellStyle name="千位分隔 2 3 3" xfId="7523"/>
    <cellStyle name="千位分隔 2 3 3 2" xfId="7524"/>
    <cellStyle name="千位分隔 2 3 3 3" xfId="7525"/>
    <cellStyle name="千位分隔 2 3 4" xfId="7526"/>
    <cellStyle name="千位分隔 2 3 4 2" xfId="7527"/>
    <cellStyle name="千位分隔 2 3 4 3" xfId="7528"/>
    <cellStyle name="千位分隔 2 3 5" xfId="7529"/>
    <cellStyle name="千位分隔 2 3 5 2" xfId="7530"/>
    <cellStyle name="千位分隔 2 3 5 3" xfId="7531"/>
    <cellStyle name="千位分隔 2 3 6" xfId="7532"/>
    <cellStyle name="千位分隔 2 3 7" xfId="7533"/>
    <cellStyle name="千位分隔 2 4" xfId="7534"/>
    <cellStyle name="千位分隔 2 4 2" xfId="7535"/>
    <cellStyle name="千位分隔 2 4 2 2" xfId="7536"/>
    <cellStyle name="千位分隔 2 4 2 3" xfId="7537"/>
    <cellStyle name="千位分隔 2 4 3" xfId="7538"/>
    <cellStyle name="千位分隔 2 4 3 2" xfId="7539"/>
    <cellStyle name="千位分隔 2 4 3 3" xfId="7540"/>
    <cellStyle name="千位分隔 2 4 4" xfId="7541"/>
    <cellStyle name="千位分隔 2 4 5" xfId="7542"/>
    <cellStyle name="千位分隔 2 4 6" xfId="7543"/>
    <cellStyle name="千位分隔 2 5" xfId="7544"/>
    <cellStyle name="千位分隔 2 5 2" xfId="7545"/>
    <cellStyle name="千位分隔 2 5 2 2" xfId="7546"/>
    <cellStyle name="千位分隔 2 5 2 3" xfId="7547"/>
    <cellStyle name="千位分隔 2 5 3" xfId="7548"/>
    <cellStyle name="千位分隔 2 5 3 2" xfId="7549"/>
    <cellStyle name="千位分隔 2 5 3 3" xfId="7550"/>
    <cellStyle name="千位分隔 2 5 4" xfId="7551"/>
    <cellStyle name="千位分隔 2 5 4 2" xfId="7552"/>
    <cellStyle name="千位分隔 2 5 4 3" xfId="7553"/>
    <cellStyle name="千位分隔 2 5 5" xfId="7554"/>
    <cellStyle name="千位分隔 2 5 6" xfId="7555"/>
    <cellStyle name="千位分隔 2 6" xfId="7556"/>
    <cellStyle name="千位分隔 2 6 2" xfId="7557"/>
    <cellStyle name="千位分隔 2 6 3" xfId="7558"/>
    <cellStyle name="千位分隔 2 7" xfId="7559"/>
    <cellStyle name="千位分隔 2 7 2" xfId="7560"/>
    <cellStyle name="千位分隔 2 7 3" xfId="7561"/>
    <cellStyle name="千位分隔 2 8" xfId="7562"/>
    <cellStyle name="千位分隔 2 8 2" xfId="7563"/>
    <cellStyle name="千位分隔 2 8 3" xfId="7564"/>
    <cellStyle name="千位分隔 2 9" xfId="7565"/>
    <cellStyle name="千位分隔 3" xfId="7566"/>
    <cellStyle name="千位分隔 3 10" xfId="7567"/>
    <cellStyle name="千位分隔 3 11" xfId="7568"/>
    <cellStyle name="千位分隔 3 12" xfId="7569"/>
    <cellStyle name="千位分隔 3 2" xfId="7570"/>
    <cellStyle name="千位分隔 3 2 2" xfId="7571"/>
    <cellStyle name="千位分隔 3 2 2 2" xfId="7572"/>
    <cellStyle name="千位分隔 3 2 2 2 2" xfId="7573"/>
    <cellStyle name="千位分隔 3 2 2 2 3" xfId="7574"/>
    <cellStyle name="千位分隔 3 2 2 3" xfId="7575"/>
    <cellStyle name="千位分隔 3 2 2 3 2" xfId="7576"/>
    <cellStyle name="千位分隔 3 2 2 3 3" xfId="7577"/>
    <cellStyle name="千位分隔 3 2 2 4" xfId="7578"/>
    <cellStyle name="千位分隔 3 2 2 4 2" xfId="7579"/>
    <cellStyle name="千位分隔 3 2 2 4 3" xfId="7580"/>
    <cellStyle name="千位分隔 3 2 2 5" xfId="7581"/>
    <cellStyle name="千位分隔 3 2 2 6" xfId="7582"/>
    <cellStyle name="千位分隔 3 2 3" xfId="7583"/>
    <cellStyle name="千位分隔 3 2 3 2" xfId="7584"/>
    <cellStyle name="千位分隔 3 2 3 2 2" xfId="7585"/>
    <cellStyle name="千位分隔 3 2 3 2 3" xfId="7586"/>
    <cellStyle name="千位分隔 3 2 3 3" xfId="7587"/>
    <cellStyle name="千位分隔 3 2 3 3 2" xfId="7588"/>
    <cellStyle name="千位分隔 3 2 3 3 3" xfId="7589"/>
    <cellStyle name="千位分隔 3 2 3 4" xfId="7590"/>
    <cellStyle name="千位分隔 3 2 3 5" xfId="7591"/>
    <cellStyle name="千位分隔 3 2 4" xfId="7592"/>
    <cellStyle name="千位分隔 3 2 4 2" xfId="7593"/>
    <cellStyle name="千位分隔 3 2 4 2 2" xfId="7594"/>
    <cellStyle name="千位分隔 3 2 4 2 3" xfId="7595"/>
    <cellStyle name="千位分隔 3 2 4 3" xfId="7596"/>
    <cellStyle name="千位分隔 3 2 4 3 2" xfId="7597"/>
    <cellStyle name="千位分隔 3 2 4 3 3" xfId="7598"/>
    <cellStyle name="千位分隔 3 2 4 4" xfId="7599"/>
    <cellStyle name="千位分隔 3 2 4 4 2" xfId="7600"/>
    <cellStyle name="千位分隔 3 2 4 4 3" xfId="7601"/>
    <cellStyle name="千位分隔 3 2 4 5" xfId="7602"/>
    <cellStyle name="千位分隔 3 2 4 6" xfId="7603"/>
    <cellStyle name="千位分隔 3 2 5" xfId="7604"/>
    <cellStyle name="千位分隔 3 2 5 2" xfId="7605"/>
    <cellStyle name="千位分隔 3 2 5 3" xfId="7606"/>
    <cellStyle name="千位分隔 3 2 6" xfId="7607"/>
    <cellStyle name="千位分隔 3 2 6 2" xfId="7608"/>
    <cellStyle name="千位分隔 3 2 6 3" xfId="7609"/>
    <cellStyle name="千位分隔 3 2 7" xfId="7610"/>
    <cellStyle name="千位分隔 3 2 7 2" xfId="7611"/>
    <cellStyle name="千位分隔 3 2 7 3" xfId="7612"/>
    <cellStyle name="千位分隔 3 2 8" xfId="7613"/>
    <cellStyle name="千位分隔 3 2 9" xfId="7614"/>
    <cellStyle name="千位分隔 3 3" xfId="7615"/>
    <cellStyle name="千位分隔 3 3 2" xfId="7616"/>
    <cellStyle name="千位分隔 3 3 2 2" xfId="7617"/>
    <cellStyle name="千位分隔 3 3 2 3" xfId="7618"/>
    <cellStyle name="千位分隔 3 3 3" xfId="7619"/>
    <cellStyle name="千位分隔 3 3 3 2" xfId="7620"/>
    <cellStyle name="千位分隔 3 3 3 3" xfId="7621"/>
    <cellStyle name="千位分隔 3 3 4" xfId="7622"/>
    <cellStyle name="千位分隔 3 3 4 2" xfId="7623"/>
    <cellStyle name="千位分隔 3 3 4 3" xfId="7624"/>
    <cellStyle name="千位分隔 3 3 5" xfId="7625"/>
    <cellStyle name="千位分隔 3 3 6" xfId="7626"/>
    <cellStyle name="千位分隔 3 4" xfId="7627"/>
    <cellStyle name="千位分隔 3 4 2" xfId="7628"/>
    <cellStyle name="千位分隔 3 4 2 2" xfId="7629"/>
    <cellStyle name="千位分隔 3 4 2 3" xfId="7630"/>
    <cellStyle name="千位分隔 3 4 3" xfId="7631"/>
    <cellStyle name="千位分隔 3 4 3 2" xfId="7632"/>
    <cellStyle name="千位分隔 3 4 3 3" xfId="7633"/>
    <cellStyle name="千位分隔 3 4 4" xfId="7634"/>
    <cellStyle name="千位分隔 3 4 4 2" xfId="7635"/>
    <cellStyle name="千位分隔 3 4 4 3" xfId="7636"/>
    <cellStyle name="千位分隔 3 4 5" xfId="7637"/>
    <cellStyle name="千位分隔 3 4 6" xfId="7638"/>
    <cellStyle name="千位分隔 3 5" xfId="7639"/>
    <cellStyle name="千位分隔 3 5 2" xfId="7640"/>
    <cellStyle name="千位分隔 3 5 2 2" xfId="7641"/>
    <cellStyle name="千位分隔 3 5 2 3" xfId="7642"/>
    <cellStyle name="千位分隔 3 5 3" xfId="7643"/>
    <cellStyle name="千位分隔 3 5 3 2" xfId="7644"/>
    <cellStyle name="千位分隔 3 5 3 3" xfId="7645"/>
    <cellStyle name="千位分隔 3 5 4" xfId="7646"/>
    <cellStyle name="千位分隔 3 5 5" xfId="7647"/>
    <cellStyle name="千位分隔 3 6" xfId="7648"/>
    <cellStyle name="千位分隔 3 6 2" xfId="7649"/>
    <cellStyle name="千位分隔 3 6 2 2" xfId="7650"/>
    <cellStyle name="千位分隔 3 6 2 3" xfId="7651"/>
    <cellStyle name="千位分隔 3 6 3" xfId="7652"/>
    <cellStyle name="千位分隔 3 6 3 2" xfId="7653"/>
    <cellStyle name="千位分隔 3 6 3 3" xfId="7654"/>
    <cellStyle name="千位分隔 3 6 4" xfId="7655"/>
    <cellStyle name="千位分隔 3 6 4 2" xfId="7656"/>
    <cellStyle name="千位分隔 3 6 4 3" xfId="7657"/>
    <cellStyle name="千位分隔 3 6 5" xfId="7658"/>
    <cellStyle name="千位分隔 3 6 6" xfId="7659"/>
    <cellStyle name="千位分隔 3 7" xfId="7660"/>
    <cellStyle name="千位分隔 3 7 2" xfId="7661"/>
    <cellStyle name="千位分隔 3 7 3" xfId="7662"/>
    <cellStyle name="千位分隔 3 8" xfId="7663"/>
    <cellStyle name="千位分隔 3 8 2" xfId="7664"/>
    <cellStyle name="千位分隔 3 8 3" xfId="7665"/>
    <cellStyle name="千位分隔 3 9" xfId="7666"/>
    <cellStyle name="千位分隔 3 9 2" xfId="7667"/>
    <cellStyle name="千位分隔 3 9 3" xfId="7668"/>
    <cellStyle name="千位分隔 4" xfId="7669"/>
    <cellStyle name="千位分隔 4 10" xfId="7670"/>
    <cellStyle name="千位分隔 4 11" xfId="7671"/>
    <cellStyle name="千位分隔 4 2" xfId="7672"/>
    <cellStyle name="千位分隔 4 2 2" xfId="7673"/>
    <cellStyle name="千位分隔 4 2 2 2" xfId="7674"/>
    <cellStyle name="千位分隔 4 2 2 2 2" xfId="7675"/>
    <cellStyle name="千位分隔 4 2 2 2 3" xfId="7676"/>
    <cellStyle name="千位分隔 4 2 2 3" xfId="7677"/>
    <cellStyle name="千位分隔 4 2 2 3 2" xfId="7678"/>
    <cellStyle name="千位分隔 4 2 2 3 3" xfId="7679"/>
    <cellStyle name="千位分隔 4 2 2 4" xfId="7680"/>
    <cellStyle name="千位分隔 4 2 2 4 2" xfId="7681"/>
    <cellStyle name="千位分隔 4 2 2 4 3" xfId="7682"/>
    <cellStyle name="千位分隔 4 2 2 5" xfId="7683"/>
    <cellStyle name="千位分隔 4 2 2 6" xfId="7684"/>
    <cellStyle name="千位分隔 4 2 3" xfId="7685"/>
    <cellStyle name="千位分隔 4 2 3 2" xfId="7686"/>
    <cellStyle name="千位分隔 4 2 3 2 2" xfId="7687"/>
    <cellStyle name="千位分隔 4 2 3 2 3" xfId="7688"/>
    <cellStyle name="千位分隔 4 2 3 3" xfId="7689"/>
    <cellStyle name="千位分隔 4 2 3 3 2" xfId="7690"/>
    <cellStyle name="千位分隔 4 2 3 3 3" xfId="7691"/>
    <cellStyle name="千位分隔 4 2 3 4" xfId="7692"/>
    <cellStyle name="千位分隔 4 2 3 5" xfId="7693"/>
    <cellStyle name="千位分隔 4 2 4" xfId="7694"/>
    <cellStyle name="千位分隔 4 2 4 2" xfId="7695"/>
    <cellStyle name="千位分隔 4 2 4 2 2" xfId="7696"/>
    <cellStyle name="千位分隔 4 2 4 2 3" xfId="7697"/>
    <cellStyle name="千位分隔 4 2 4 3" xfId="7698"/>
    <cellStyle name="千位分隔 4 2 4 3 2" xfId="7699"/>
    <cellStyle name="千位分隔 4 2 4 3 3" xfId="7700"/>
    <cellStyle name="千位分隔 4 2 4 4" xfId="7701"/>
    <cellStyle name="千位分隔 4 2 4 4 2" xfId="7702"/>
    <cellStyle name="千位分隔 4 2 4 4 3" xfId="7703"/>
    <cellStyle name="千位分隔 4 2 4 5" xfId="7704"/>
    <cellStyle name="千位分隔 4 2 4 6" xfId="7705"/>
    <cellStyle name="千位分隔 4 2 5" xfId="7706"/>
    <cellStyle name="千位分隔 4 2 5 2" xfId="7707"/>
    <cellStyle name="千位分隔 4 2 5 3" xfId="7708"/>
    <cellStyle name="千位分隔 4 2 6" xfId="7709"/>
    <cellStyle name="千位分隔 4 2 6 2" xfId="7710"/>
    <cellStyle name="千位分隔 4 2 6 3" xfId="7711"/>
    <cellStyle name="千位分隔 4 2 7" xfId="7712"/>
    <cellStyle name="千位分隔 4 2 7 2" xfId="7713"/>
    <cellStyle name="千位分隔 4 2 7 3" xfId="7714"/>
    <cellStyle name="千位分隔 4 2 8" xfId="7715"/>
    <cellStyle name="千位分隔 4 2 9" xfId="7716"/>
    <cellStyle name="千位分隔 4 3" xfId="7717"/>
    <cellStyle name="千位分隔 4 3 2" xfId="7718"/>
    <cellStyle name="千位分隔 4 3 2 2" xfId="7719"/>
    <cellStyle name="千位分隔 4 3 2 3" xfId="7720"/>
    <cellStyle name="千位分隔 4 3 3" xfId="7721"/>
    <cellStyle name="千位分隔 4 3 3 2" xfId="7722"/>
    <cellStyle name="千位分隔 4 3 3 3" xfId="7723"/>
    <cellStyle name="千位分隔 4 3 4" xfId="7724"/>
    <cellStyle name="千位分隔 4 3 4 2" xfId="7725"/>
    <cellStyle name="千位分隔 4 3 4 3" xfId="7726"/>
    <cellStyle name="千位分隔 4 3 5" xfId="7727"/>
    <cellStyle name="千位分隔 4 3 6" xfId="7728"/>
    <cellStyle name="千位分隔 4 4" xfId="7729"/>
    <cellStyle name="千位分隔 4 4 2" xfId="7730"/>
    <cellStyle name="千位分隔 4 4 2 2" xfId="7731"/>
    <cellStyle name="千位分隔 4 4 2 3" xfId="7732"/>
    <cellStyle name="千位分隔 4 4 3" xfId="7733"/>
    <cellStyle name="千位分隔 4 4 3 2" xfId="7734"/>
    <cellStyle name="千位分隔 4 4 3 3" xfId="7735"/>
    <cellStyle name="千位分隔 4 4 4" xfId="7736"/>
    <cellStyle name="千位分隔 4 4 4 2" xfId="7737"/>
    <cellStyle name="千位分隔 4 4 4 3" xfId="7738"/>
    <cellStyle name="千位分隔 4 4 5" xfId="7739"/>
    <cellStyle name="千位分隔 4 4 6" xfId="7740"/>
    <cellStyle name="千位分隔 4 5" xfId="7741"/>
    <cellStyle name="千位分隔 4 5 2" xfId="7742"/>
    <cellStyle name="千位分隔 4 5 2 2" xfId="7743"/>
    <cellStyle name="千位分隔 4 5 2 3" xfId="7744"/>
    <cellStyle name="千位分隔 4 5 3" xfId="7745"/>
    <cellStyle name="千位分隔 4 5 3 2" xfId="7746"/>
    <cellStyle name="千位分隔 4 5 3 3" xfId="7747"/>
    <cellStyle name="千位分隔 4 5 4" xfId="7748"/>
    <cellStyle name="千位分隔 4 5 5" xfId="7749"/>
    <cellStyle name="千位分隔 4 6" xfId="7750"/>
    <cellStyle name="千位分隔 4 6 2" xfId="7751"/>
    <cellStyle name="千位分隔 4 6 2 2" xfId="7752"/>
    <cellStyle name="千位分隔 4 6 2 3" xfId="7753"/>
    <cellStyle name="千位分隔 4 6 3" xfId="7754"/>
    <cellStyle name="千位分隔 4 6 3 2" xfId="7755"/>
    <cellStyle name="千位分隔 4 6 3 3" xfId="7756"/>
    <cellStyle name="千位分隔 4 6 4" xfId="7757"/>
    <cellStyle name="千位分隔 4 6 4 2" xfId="7758"/>
    <cellStyle name="千位分隔 4 6 4 3" xfId="7759"/>
    <cellStyle name="千位分隔 4 6 5" xfId="7760"/>
    <cellStyle name="千位分隔 4 6 6" xfId="7761"/>
    <cellStyle name="千位分隔 4 7" xfId="7762"/>
    <cellStyle name="千位分隔 4 7 2" xfId="7763"/>
    <cellStyle name="千位分隔 4 7 3" xfId="7764"/>
    <cellStyle name="千位分隔 4 8" xfId="7765"/>
    <cellStyle name="千位分隔 4 8 2" xfId="7766"/>
    <cellStyle name="千位分隔 4 8 3" xfId="7767"/>
    <cellStyle name="千位分隔 4 9" xfId="7768"/>
    <cellStyle name="千位分隔 4 9 2" xfId="7769"/>
    <cellStyle name="千位分隔 4 9 3" xfId="7770"/>
    <cellStyle name="千位分隔 5" xfId="7771"/>
    <cellStyle name="千位分隔 5 2" xfId="7772"/>
    <cellStyle name="千位分隔 5 2 2" xfId="7773"/>
    <cellStyle name="千位分隔 5 2 3" xfId="7774"/>
    <cellStyle name="千位分隔 5 3" xfId="7775"/>
    <cellStyle name="千位分隔 5 3 2" xfId="7776"/>
    <cellStyle name="千位分隔 5 3 3" xfId="7777"/>
    <cellStyle name="千位分隔 5 4" xfId="7778"/>
    <cellStyle name="千位分隔 5 4 2" xfId="7779"/>
    <cellStyle name="千位分隔 5 5" xfId="7780"/>
    <cellStyle name="千位分隔 6" xfId="7781"/>
    <cellStyle name="千位分隔 6 2" xfId="7782"/>
    <cellStyle name="千位分隔 6 2 2" xfId="7783"/>
    <cellStyle name="千位分隔 6 2 3" xfId="7784"/>
    <cellStyle name="千位分隔 6 3" xfId="7785"/>
    <cellStyle name="千位分隔 6 3 2" xfId="7786"/>
    <cellStyle name="千位分隔 6 3 3" xfId="7787"/>
    <cellStyle name="千位分隔 6 4" xfId="7788"/>
    <cellStyle name="千位分隔 6 5" xfId="7789"/>
    <cellStyle name="千位分隔 7" xfId="7790"/>
    <cellStyle name="千位分隔 7 2" xfId="7791"/>
    <cellStyle name="千位分隔 7 3" xfId="7792"/>
    <cellStyle name="千位分隔 8" xfId="7793"/>
    <cellStyle name="千位分隔 8 2" xfId="7794"/>
    <cellStyle name="千位分隔 8 3" xfId="7795"/>
    <cellStyle name="千位分隔 9" xfId="7796"/>
    <cellStyle name="千位分隔 9 2" xfId="7797"/>
    <cellStyle name="千位分隔[0] 2" xfId="7798"/>
    <cellStyle name="千位分隔[0] 3" xfId="14182"/>
    <cellStyle name="钎霖_laroux" xfId="7799"/>
    <cellStyle name="强调文字颜色 1 2" xfId="7800"/>
    <cellStyle name="强调文字颜色 1 2 2" xfId="7801"/>
    <cellStyle name="强调文字颜色 1 2 2 2" xfId="7802"/>
    <cellStyle name="强调文字颜色 1 2 2 2 2" xfId="7803"/>
    <cellStyle name="强调文字颜色 1 2 2 2 2 2" xfId="7804"/>
    <cellStyle name="强调文字颜色 1 2 2 2 2 2 2" xfId="7805"/>
    <cellStyle name="强调文字颜色 1 2 2 2 2 2 3" xfId="7806"/>
    <cellStyle name="强调文字颜色 1 2 2 2 2 2 3 2" xfId="13132"/>
    <cellStyle name="强调文字颜色 1 2 2 2 3" xfId="7807"/>
    <cellStyle name="强调文字颜色 1 2 2 2 3 2" xfId="7808"/>
    <cellStyle name="强调文字颜色 1 2 2 2 3 3" xfId="7809"/>
    <cellStyle name="强调文字颜色 1 2 2 2 3 3 2" xfId="13133"/>
    <cellStyle name="强调文字颜色 1 2 2 3" xfId="7810"/>
    <cellStyle name="强调文字颜色 1 2 2 3 2" xfId="7811"/>
    <cellStyle name="强调文字颜色 1 2 2 3 2 2" xfId="7812"/>
    <cellStyle name="强调文字颜色 1 2 2 3 2 3" xfId="7813"/>
    <cellStyle name="强调文字颜色 1 2 2 3 2 3 2" xfId="13134"/>
    <cellStyle name="强调文字颜色 1 2 2 4" xfId="7814"/>
    <cellStyle name="强调文字颜色 1 2 2 4 2" xfId="7815"/>
    <cellStyle name="强调文字颜色 1 2 2 4 3" xfId="7816"/>
    <cellStyle name="强调文字颜色 1 2 2 4 3 2" xfId="13135"/>
    <cellStyle name="强调文字颜色 1 2 3" xfId="7817"/>
    <cellStyle name="强调文字颜色 1 2 3 2" xfId="7818"/>
    <cellStyle name="强调文字颜色 1 2 3 2 2" xfId="7819"/>
    <cellStyle name="强调文字颜色 1 2 3 2 2 2" xfId="7820"/>
    <cellStyle name="强调文字颜色 1 2 3 2 2 2 2" xfId="7821"/>
    <cellStyle name="强调文字颜色 1 2 3 2 2 2 3" xfId="7822"/>
    <cellStyle name="强调文字颜色 1 2 3 2 2 2 3 2" xfId="13136"/>
    <cellStyle name="强调文字颜色 1 2 3 2 3" xfId="7823"/>
    <cellStyle name="强调文字颜色 1 2 3 2 3 2" xfId="7824"/>
    <cellStyle name="强调文字颜色 1 2 3 2 3 3" xfId="7825"/>
    <cellStyle name="强调文字颜色 1 2 3 2 3 3 2" xfId="13137"/>
    <cellStyle name="强调文字颜色 1 2 3 3" xfId="7826"/>
    <cellStyle name="强调文字颜色 1 2 3 3 2" xfId="7827"/>
    <cellStyle name="强调文字颜色 1 2 3 3 2 2" xfId="7828"/>
    <cellStyle name="强调文字颜色 1 2 3 3 2 3" xfId="7829"/>
    <cellStyle name="强调文字颜色 1 2 3 3 2 3 2" xfId="13138"/>
    <cellStyle name="强调文字颜色 1 2 3 4" xfId="7830"/>
    <cellStyle name="强调文字颜色 1 2 3 4 2" xfId="7831"/>
    <cellStyle name="强调文字颜色 1 2 3 4 3" xfId="7832"/>
    <cellStyle name="强调文字颜色 1 2 3 4 3 2" xfId="13139"/>
    <cellStyle name="强调文字颜色 1 2 3 5" xfId="7833"/>
    <cellStyle name="强调文字颜色 1 2 3 5 2" xfId="7834"/>
    <cellStyle name="强调文字颜色 1 2 3 5 3" xfId="7835"/>
    <cellStyle name="强调文字颜色 1 2 3 5 3 2" xfId="13140"/>
    <cellStyle name="强调文字颜色 1 2 4" xfId="7836"/>
    <cellStyle name="强调文字颜色 1 2 4 2" xfId="7837"/>
    <cellStyle name="强调文字颜色 1 2 4 2 2" xfId="7838"/>
    <cellStyle name="强调文字颜色 1 2 4 2 2 2" xfId="7839"/>
    <cellStyle name="强调文字颜色 1 2 4 2 2 3" xfId="7840"/>
    <cellStyle name="强调文字颜色 1 2 4 2 2 3 2" xfId="13141"/>
    <cellStyle name="强调文字颜色 1 2 4 3" xfId="7841"/>
    <cellStyle name="强调文字颜色 1 2 4 3 2" xfId="7842"/>
    <cellStyle name="强调文字颜色 1 2 4 3 3" xfId="7843"/>
    <cellStyle name="强调文字颜色 1 2 4 3 3 2" xfId="13142"/>
    <cellStyle name="强调文字颜色 1 2 5" xfId="7844"/>
    <cellStyle name="强调文字颜色 1 2 5 2" xfId="7845"/>
    <cellStyle name="强调文字颜色 1 2 5 2 2" xfId="7846"/>
    <cellStyle name="强调文字颜色 1 2 5 2 3" xfId="7847"/>
    <cellStyle name="强调文字颜色 1 2 5 2 3 2" xfId="13143"/>
    <cellStyle name="强调文字颜色 1 2 6" xfId="7848"/>
    <cellStyle name="强调文字颜色 1 2 6 2" xfId="7849"/>
    <cellStyle name="强调文字颜色 1 2 6 3" xfId="7850"/>
    <cellStyle name="强调文字颜色 1 2 6 3 2" xfId="13144"/>
    <cellStyle name="强调文字颜色 1 2 7" xfId="7851"/>
    <cellStyle name="强调文字颜色 1 2 7 2" xfId="7852"/>
    <cellStyle name="强调文字颜色 1 2 7 3" xfId="7853"/>
    <cellStyle name="强调文字颜色 1 2 7 3 2" xfId="13145"/>
    <cellStyle name="强调文字颜色 1 3" xfId="7854"/>
    <cellStyle name="强调文字颜色 1 3 2" xfId="7855"/>
    <cellStyle name="强调文字颜色 1 3 2 2" xfId="7856"/>
    <cellStyle name="强调文字颜色 1 3 2 2 2" xfId="7857"/>
    <cellStyle name="强调文字颜色 1 3 2 2 2 2" xfId="7858"/>
    <cellStyle name="强调文字颜色 1 3 2 2 2 2 2" xfId="7859"/>
    <cellStyle name="强调文字颜色 1 3 2 2 2 2 3" xfId="7860"/>
    <cellStyle name="强调文字颜色 1 3 2 2 2 2 3 2" xfId="13146"/>
    <cellStyle name="强调文字颜色 1 3 2 2 3" xfId="7861"/>
    <cellStyle name="强调文字颜色 1 3 2 2 3 2" xfId="7862"/>
    <cellStyle name="强调文字颜色 1 3 2 2 3 3" xfId="7863"/>
    <cellStyle name="强调文字颜色 1 3 2 2 3 3 2" xfId="13147"/>
    <cellStyle name="强调文字颜色 1 3 2 3" xfId="7864"/>
    <cellStyle name="强调文字颜色 1 3 2 3 2" xfId="7865"/>
    <cellStyle name="强调文字颜色 1 3 2 3 2 2" xfId="7866"/>
    <cellStyle name="强调文字颜色 1 3 2 3 2 3" xfId="7867"/>
    <cellStyle name="强调文字颜色 1 3 2 3 2 3 2" xfId="13148"/>
    <cellStyle name="强调文字颜色 1 3 2 4" xfId="7868"/>
    <cellStyle name="强调文字颜色 1 3 2 4 2" xfId="7869"/>
    <cellStyle name="强调文字颜色 1 3 2 4 3" xfId="7870"/>
    <cellStyle name="强调文字颜色 1 3 2 4 3 2" xfId="13149"/>
    <cellStyle name="强调文字颜色 1 3 3" xfId="7871"/>
    <cellStyle name="强调文字颜色 1 3 3 2" xfId="7872"/>
    <cellStyle name="强调文字颜色 1 3 3 2 2" xfId="7873"/>
    <cellStyle name="强调文字颜色 1 3 3 2 2 2" xfId="7874"/>
    <cellStyle name="强调文字颜色 1 3 3 2 2 3" xfId="7875"/>
    <cellStyle name="强调文字颜色 1 3 3 2 2 3 2" xfId="13150"/>
    <cellStyle name="强调文字颜色 1 3 3 3" xfId="7876"/>
    <cellStyle name="强调文字颜色 1 3 3 3 2" xfId="7877"/>
    <cellStyle name="强调文字颜色 1 3 3 3 3" xfId="7878"/>
    <cellStyle name="强调文字颜色 1 3 3 3 3 2" xfId="13151"/>
    <cellStyle name="强调文字颜色 1 3 4" xfId="7879"/>
    <cellStyle name="强调文字颜色 1 3 4 2" xfId="7880"/>
    <cellStyle name="强调文字颜色 1 3 4 2 2" xfId="7881"/>
    <cellStyle name="强调文字颜色 1 3 4 2 3" xfId="7882"/>
    <cellStyle name="强调文字颜色 1 3 4 2 3 2" xfId="13152"/>
    <cellStyle name="强调文字颜色 1 3 5" xfId="7883"/>
    <cellStyle name="强调文字颜色 1 3 5 2" xfId="7884"/>
    <cellStyle name="强调文字颜色 1 3 5 3" xfId="7885"/>
    <cellStyle name="强调文字颜色 1 3 5 3 2" xfId="13153"/>
    <cellStyle name="强调文字颜色 1 4" xfId="7886"/>
    <cellStyle name="强调文字颜色 1 4 2" xfId="7887"/>
    <cellStyle name="强调文字颜色 1 4 2 2" xfId="7888"/>
    <cellStyle name="强调文字颜色 1 4 2 2 2" xfId="7889"/>
    <cellStyle name="强调文字颜色 1 4 2 2 2 2" xfId="7890"/>
    <cellStyle name="强调文字颜色 1 4 2 2 2 3" xfId="7891"/>
    <cellStyle name="强调文字颜色 1 4 2 2 2 3 2" xfId="13154"/>
    <cellStyle name="强调文字颜色 1 4 2 3" xfId="7892"/>
    <cellStyle name="强调文字颜色 1 4 2 3 2" xfId="7893"/>
    <cellStyle name="强调文字颜色 1 4 2 3 3" xfId="7894"/>
    <cellStyle name="强调文字颜色 1 4 2 3 3 2" xfId="13155"/>
    <cellStyle name="强调文字颜色 1 4 3" xfId="7895"/>
    <cellStyle name="强调文字颜色 1 4 3 2" xfId="7896"/>
    <cellStyle name="强调文字颜色 1 4 3 2 2" xfId="7897"/>
    <cellStyle name="强调文字颜色 1 4 3 2 3" xfId="7898"/>
    <cellStyle name="强调文字颜色 1 4 3 2 3 2" xfId="13156"/>
    <cellStyle name="强调文字颜色 1 4 4" xfId="7899"/>
    <cellStyle name="强调文字颜色 1 4 4 2" xfId="7900"/>
    <cellStyle name="强调文字颜色 1 4 4 3" xfId="7901"/>
    <cellStyle name="强调文字颜色 1 4 4 3 2" xfId="13157"/>
    <cellStyle name="强调文字颜色 1 5" xfId="7902"/>
    <cellStyle name="强调文字颜色 1 5 2" xfId="7903"/>
    <cellStyle name="强调文字颜色 1 5 2 2" xfId="7904"/>
    <cellStyle name="强调文字颜色 1 5 2 2 2" xfId="7905"/>
    <cellStyle name="强调文字颜色 1 5 2 2 2 2" xfId="7906"/>
    <cellStyle name="强调文字颜色 1 5 2 2 2 3" xfId="7907"/>
    <cellStyle name="强调文字颜色 1 5 2 2 2 3 2" xfId="13158"/>
    <cellStyle name="强调文字颜色 1 5 2 3" xfId="7908"/>
    <cellStyle name="强调文字颜色 1 5 2 3 2" xfId="7909"/>
    <cellStyle name="强调文字颜色 1 5 2 3 3" xfId="7910"/>
    <cellStyle name="强调文字颜色 1 5 2 3 3 2" xfId="13159"/>
    <cellStyle name="强调文字颜色 1 5 3" xfId="7911"/>
    <cellStyle name="强调文字颜色 1 5 3 2" xfId="7912"/>
    <cellStyle name="强调文字颜色 1 5 3 2 2" xfId="7913"/>
    <cellStyle name="强调文字颜色 1 5 3 2 3" xfId="7914"/>
    <cellStyle name="强调文字颜色 1 5 3 2 3 2" xfId="13160"/>
    <cellStyle name="强调文字颜色 1 5 4" xfId="7915"/>
    <cellStyle name="强调文字颜色 1 5 4 2" xfId="7916"/>
    <cellStyle name="强调文字颜色 1 5 4 3" xfId="7917"/>
    <cellStyle name="强调文字颜色 1 5 4 3 2" xfId="13161"/>
    <cellStyle name="强调文字颜色 1 6" xfId="7918"/>
    <cellStyle name="强调文字颜色 1 6 2" xfId="7919"/>
    <cellStyle name="强调文字颜色 1 6 2 2" xfId="7920"/>
    <cellStyle name="强调文字颜色 1 6 2 2 2" xfId="7921"/>
    <cellStyle name="强调文字颜色 1 6 2 2 3" xfId="7922"/>
    <cellStyle name="强调文字颜色 1 6 2 2 3 2" xfId="13162"/>
    <cellStyle name="强调文字颜色 1 6 3" xfId="7923"/>
    <cellStyle name="强调文字颜色 1 6 3 2" xfId="7924"/>
    <cellStyle name="强调文字颜色 1 6 3 3" xfId="7925"/>
    <cellStyle name="强调文字颜色 1 6 3 3 2" xfId="13163"/>
    <cellStyle name="强调文字颜色 1 7" xfId="7926"/>
    <cellStyle name="强调文字颜色 1 7 2" xfId="7927"/>
    <cellStyle name="强调文字颜色 1 7 2 2" xfId="7928"/>
    <cellStyle name="强调文字颜色 1 7 2 3" xfId="7929"/>
    <cellStyle name="强调文字颜色 1 7 2 3 2" xfId="13164"/>
    <cellStyle name="强调文字颜色 1 8" xfId="7930"/>
    <cellStyle name="强调文字颜色 1 8 2" xfId="7931"/>
    <cellStyle name="强调文字颜色 1 8 3" xfId="7932"/>
    <cellStyle name="强调文字颜色 1 8 3 2" xfId="13165"/>
    <cellStyle name="强调文字颜色 1 9" xfId="7933"/>
    <cellStyle name="强调文字颜色 1 9 2" xfId="7934"/>
    <cellStyle name="强调文字颜色 1 9 3" xfId="7935"/>
    <cellStyle name="强调文字颜色 1 9 3 2" xfId="13166"/>
    <cellStyle name="强调文字颜色 2 2" xfId="7936"/>
    <cellStyle name="强调文字颜色 2 2 2" xfId="7937"/>
    <cellStyle name="强调文字颜色 2 2 2 2" xfId="7938"/>
    <cellStyle name="强调文字颜色 2 2 2 2 2" xfId="7939"/>
    <cellStyle name="强调文字颜色 2 2 2 2 2 2" xfId="7940"/>
    <cellStyle name="强调文字颜色 2 2 2 2 2 2 2" xfId="7941"/>
    <cellStyle name="强调文字颜色 2 2 2 2 2 2 3" xfId="7942"/>
    <cellStyle name="强调文字颜色 2 2 2 2 2 2 3 2" xfId="13167"/>
    <cellStyle name="强调文字颜色 2 2 2 2 3" xfId="7943"/>
    <cellStyle name="强调文字颜色 2 2 2 2 3 2" xfId="7944"/>
    <cellStyle name="强调文字颜色 2 2 2 2 3 3" xfId="7945"/>
    <cellStyle name="强调文字颜色 2 2 2 2 3 3 2" xfId="13168"/>
    <cellStyle name="强调文字颜色 2 2 2 3" xfId="7946"/>
    <cellStyle name="强调文字颜色 2 2 2 3 2" xfId="7947"/>
    <cellStyle name="强调文字颜色 2 2 2 3 2 2" xfId="7948"/>
    <cellStyle name="强调文字颜色 2 2 2 3 2 3" xfId="7949"/>
    <cellStyle name="强调文字颜色 2 2 2 3 2 3 2" xfId="13169"/>
    <cellStyle name="强调文字颜色 2 2 2 4" xfId="7950"/>
    <cellStyle name="强调文字颜色 2 2 2 4 2" xfId="7951"/>
    <cellStyle name="强调文字颜色 2 2 2 4 3" xfId="7952"/>
    <cellStyle name="强调文字颜色 2 2 2 4 3 2" xfId="13170"/>
    <cellStyle name="强调文字颜色 2 2 3" xfId="7953"/>
    <cellStyle name="强调文字颜色 2 2 3 2" xfId="7954"/>
    <cellStyle name="强调文字颜色 2 2 3 2 2" xfId="7955"/>
    <cellStyle name="强调文字颜色 2 2 3 2 2 2" xfId="7956"/>
    <cellStyle name="强调文字颜色 2 2 3 2 2 2 2" xfId="7957"/>
    <cellStyle name="强调文字颜色 2 2 3 2 2 2 3" xfId="7958"/>
    <cellStyle name="强调文字颜色 2 2 3 2 2 2 3 2" xfId="13171"/>
    <cellStyle name="强调文字颜色 2 2 3 2 3" xfId="7959"/>
    <cellStyle name="强调文字颜色 2 2 3 2 3 2" xfId="7960"/>
    <cellStyle name="强调文字颜色 2 2 3 2 3 3" xfId="7961"/>
    <cellStyle name="强调文字颜色 2 2 3 2 3 3 2" xfId="13172"/>
    <cellStyle name="强调文字颜色 2 2 3 3" xfId="7962"/>
    <cellStyle name="强调文字颜色 2 2 3 3 2" xfId="7963"/>
    <cellStyle name="强调文字颜色 2 2 3 3 2 2" xfId="7964"/>
    <cellStyle name="强调文字颜色 2 2 3 3 2 3" xfId="7965"/>
    <cellStyle name="强调文字颜色 2 2 3 3 2 3 2" xfId="13173"/>
    <cellStyle name="强调文字颜色 2 2 3 4" xfId="7966"/>
    <cellStyle name="强调文字颜色 2 2 3 4 2" xfId="7967"/>
    <cellStyle name="强调文字颜色 2 2 3 4 3" xfId="7968"/>
    <cellStyle name="强调文字颜色 2 2 3 4 3 2" xfId="13174"/>
    <cellStyle name="强调文字颜色 2 2 3 5" xfId="7969"/>
    <cellStyle name="强调文字颜色 2 2 3 5 2" xfId="7970"/>
    <cellStyle name="强调文字颜色 2 2 3 5 3" xfId="7971"/>
    <cellStyle name="强调文字颜色 2 2 3 5 3 2" xfId="13175"/>
    <cellStyle name="强调文字颜色 2 2 4" xfId="7972"/>
    <cellStyle name="强调文字颜色 2 2 4 2" xfId="7973"/>
    <cellStyle name="强调文字颜色 2 2 4 2 2" xfId="7974"/>
    <cellStyle name="强调文字颜色 2 2 4 2 2 2" xfId="7975"/>
    <cellStyle name="强调文字颜色 2 2 4 2 2 3" xfId="7976"/>
    <cellStyle name="强调文字颜色 2 2 4 2 2 3 2" xfId="13176"/>
    <cellStyle name="强调文字颜色 2 2 4 3" xfId="7977"/>
    <cellStyle name="强调文字颜色 2 2 4 3 2" xfId="7978"/>
    <cellStyle name="强调文字颜色 2 2 4 3 3" xfId="7979"/>
    <cellStyle name="强调文字颜色 2 2 4 3 3 2" xfId="13177"/>
    <cellStyle name="强调文字颜色 2 2 5" xfId="7980"/>
    <cellStyle name="强调文字颜色 2 2 5 2" xfId="7981"/>
    <cellStyle name="强调文字颜色 2 2 5 2 2" xfId="7982"/>
    <cellStyle name="强调文字颜色 2 2 5 2 3" xfId="7983"/>
    <cellStyle name="强调文字颜色 2 2 5 2 3 2" xfId="13178"/>
    <cellStyle name="强调文字颜色 2 2 6" xfId="7984"/>
    <cellStyle name="强调文字颜色 2 2 6 2" xfId="7985"/>
    <cellStyle name="强调文字颜色 2 2 6 3" xfId="7986"/>
    <cellStyle name="强调文字颜色 2 2 6 3 2" xfId="13179"/>
    <cellStyle name="强调文字颜色 2 2 7" xfId="7987"/>
    <cellStyle name="强调文字颜色 2 2 7 2" xfId="7988"/>
    <cellStyle name="强调文字颜色 2 2 7 3" xfId="7989"/>
    <cellStyle name="强调文字颜色 2 2 7 3 2" xfId="13180"/>
    <cellStyle name="强调文字颜色 2 3" xfId="7990"/>
    <cellStyle name="强调文字颜色 2 3 2" xfId="7991"/>
    <cellStyle name="强调文字颜色 2 3 2 2" xfId="7992"/>
    <cellStyle name="强调文字颜色 2 3 2 2 2" xfId="7993"/>
    <cellStyle name="强调文字颜色 2 3 2 2 2 2" xfId="7994"/>
    <cellStyle name="强调文字颜色 2 3 2 2 2 2 2" xfId="7995"/>
    <cellStyle name="强调文字颜色 2 3 2 2 2 2 3" xfId="7996"/>
    <cellStyle name="强调文字颜色 2 3 2 2 2 2 3 2" xfId="13181"/>
    <cellStyle name="强调文字颜色 2 3 2 2 3" xfId="7997"/>
    <cellStyle name="强调文字颜色 2 3 2 2 3 2" xfId="7998"/>
    <cellStyle name="强调文字颜色 2 3 2 2 3 3" xfId="7999"/>
    <cellStyle name="强调文字颜色 2 3 2 2 3 3 2" xfId="13182"/>
    <cellStyle name="强调文字颜色 2 3 2 3" xfId="8000"/>
    <cellStyle name="强调文字颜色 2 3 2 3 2" xfId="8001"/>
    <cellStyle name="强调文字颜色 2 3 2 3 2 2" xfId="8002"/>
    <cellStyle name="强调文字颜色 2 3 2 3 2 3" xfId="8003"/>
    <cellStyle name="强调文字颜色 2 3 2 3 2 3 2" xfId="13183"/>
    <cellStyle name="强调文字颜色 2 3 2 4" xfId="8004"/>
    <cellStyle name="强调文字颜色 2 3 2 4 2" xfId="8005"/>
    <cellStyle name="强调文字颜色 2 3 2 4 3" xfId="8006"/>
    <cellStyle name="强调文字颜色 2 3 2 4 3 2" xfId="13184"/>
    <cellStyle name="强调文字颜色 2 3 3" xfId="8007"/>
    <cellStyle name="强调文字颜色 2 3 3 2" xfId="8008"/>
    <cellStyle name="强调文字颜色 2 3 3 2 2" xfId="8009"/>
    <cellStyle name="强调文字颜色 2 3 3 2 2 2" xfId="8010"/>
    <cellStyle name="强调文字颜色 2 3 3 2 2 3" xfId="8011"/>
    <cellStyle name="强调文字颜色 2 3 3 2 2 3 2" xfId="13185"/>
    <cellStyle name="强调文字颜色 2 3 3 3" xfId="8012"/>
    <cellStyle name="强调文字颜色 2 3 3 3 2" xfId="8013"/>
    <cellStyle name="强调文字颜色 2 3 3 3 3" xfId="8014"/>
    <cellStyle name="强调文字颜色 2 3 3 3 3 2" xfId="13186"/>
    <cellStyle name="强调文字颜色 2 3 4" xfId="8015"/>
    <cellStyle name="强调文字颜色 2 3 4 2" xfId="8016"/>
    <cellStyle name="强调文字颜色 2 3 4 2 2" xfId="8017"/>
    <cellStyle name="强调文字颜色 2 3 4 2 3" xfId="8018"/>
    <cellStyle name="强调文字颜色 2 3 4 2 3 2" xfId="13187"/>
    <cellStyle name="强调文字颜色 2 3 5" xfId="8019"/>
    <cellStyle name="强调文字颜色 2 3 5 2" xfId="8020"/>
    <cellStyle name="强调文字颜色 2 3 5 3" xfId="8021"/>
    <cellStyle name="强调文字颜色 2 3 5 3 2" xfId="13188"/>
    <cellStyle name="强调文字颜色 2 4" xfId="8022"/>
    <cellStyle name="强调文字颜色 2 4 2" xfId="8023"/>
    <cellStyle name="强调文字颜色 2 4 2 2" xfId="8024"/>
    <cellStyle name="强调文字颜色 2 4 2 2 2" xfId="8025"/>
    <cellStyle name="强调文字颜色 2 4 2 2 2 2" xfId="8026"/>
    <cellStyle name="强调文字颜色 2 4 2 2 2 3" xfId="8027"/>
    <cellStyle name="强调文字颜色 2 4 2 2 2 3 2" xfId="13189"/>
    <cellStyle name="强调文字颜色 2 4 2 3" xfId="8028"/>
    <cellStyle name="强调文字颜色 2 4 2 3 2" xfId="8029"/>
    <cellStyle name="强调文字颜色 2 4 2 3 3" xfId="8030"/>
    <cellStyle name="强调文字颜色 2 4 2 3 3 2" xfId="13190"/>
    <cellStyle name="强调文字颜色 2 4 3" xfId="8031"/>
    <cellStyle name="强调文字颜色 2 4 3 2" xfId="8032"/>
    <cellStyle name="强调文字颜色 2 4 3 2 2" xfId="8033"/>
    <cellStyle name="强调文字颜色 2 4 3 2 3" xfId="8034"/>
    <cellStyle name="强调文字颜色 2 4 3 2 3 2" xfId="13191"/>
    <cellStyle name="强调文字颜色 2 4 4" xfId="8035"/>
    <cellStyle name="强调文字颜色 2 4 4 2" xfId="8036"/>
    <cellStyle name="强调文字颜色 2 4 4 3" xfId="8037"/>
    <cellStyle name="强调文字颜色 2 4 4 3 2" xfId="13192"/>
    <cellStyle name="强调文字颜色 2 5" xfId="8038"/>
    <cellStyle name="强调文字颜色 2 5 2" xfId="8039"/>
    <cellStyle name="强调文字颜色 2 5 2 2" xfId="8040"/>
    <cellStyle name="强调文字颜色 2 5 2 2 2" xfId="8041"/>
    <cellStyle name="强调文字颜色 2 5 2 2 2 2" xfId="8042"/>
    <cellStyle name="强调文字颜色 2 5 2 2 2 3" xfId="8043"/>
    <cellStyle name="强调文字颜色 2 5 2 2 2 3 2" xfId="13193"/>
    <cellStyle name="强调文字颜色 2 5 2 3" xfId="8044"/>
    <cellStyle name="强调文字颜色 2 5 2 3 2" xfId="8045"/>
    <cellStyle name="强调文字颜色 2 5 2 3 3" xfId="8046"/>
    <cellStyle name="强调文字颜色 2 5 2 3 3 2" xfId="13194"/>
    <cellStyle name="强调文字颜色 2 5 3" xfId="8047"/>
    <cellStyle name="强调文字颜色 2 5 3 2" xfId="8048"/>
    <cellStyle name="强调文字颜色 2 5 3 2 2" xfId="8049"/>
    <cellStyle name="强调文字颜色 2 5 3 2 3" xfId="8050"/>
    <cellStyle name="强调文字颜色 2 5 3 2 3 2" xfId="13195"/>
    <cellStyle name="强调文字颜色 2 5 4" xfId="8051"/>
    <cellStyle name="强调文字颜色 2 5 4 2" xfId="8052"/>
    <cellStyle name="强调文字颜色 2 5 4 3" xfId="8053"/>
    <cellStyle name="强调文字颜色 2 5 4 3 2" xfId="13196"/>
    <cellStyle name="强调文字颜色 2 6" xfId="8054"/>
    <cellStyle name="强调文字颜色 2 6 2" xfId="8055"/>
    <cellStyle name="强调文字颜色 2 6 2 2" xfId="8056"/>
    <cellStyle name="强调文字颜色 2 6 2 2 2" xfId="8057"/>
    <cellStyle name="强调文字颜色 2 6 2 2 3" xfId="8058"/>
    <cellStyle name="强调文字颜色 2 6 2 2 3 2" xfId="13197"/>
    <cellStyle name="强调文字颜色 2 6 3" xfId="8059"/>
    <cellStyle name="强调文字颜色 2 6 3 2" xfId="8060"/>
    <cellStyle name="强调文字颜色 2 6 3 3" xfId="8061"/>
    <cellStyle name="强调文字颜色 2 6 3 3 2" xfId="13198"/>
    <cellStyle name="强调文字颜色 2 7" xfId="8062"/>
    <cellStyle name="强调文字颜色 2 7 2" xfId="8063"/>
    <cellStyle name="强调文字颜色 2 7 2 2" xfId="8064"/>
    <cellStyle name="强调文字颜色 2 7 2 3" xfId="8065"/>
    <cellStyle name="强调文字颜色 2 7 2 3 2" xfId="13199"/>
    <cellStyle name="强调文字颜色 2 8" xfId="8066"/>
    <cellStyle name="强调文字颜色 2 8 2" xfId="8067"/>
    <cellStyle name="强调文字颜色 2 8 3" xfId="8068"/>
    <cellStyle name="强调文字颜色 2 8 3 2" xfId="13200"/>
    <cellStyle name="强调文字颜色 2 9" xfId="8069"/>
    <cellStyle name="强调文字颜色 2 9 2" xfId="8070"/>
    <cellStyle name="强调文字颜色 2 9 3" xfId="8071"/>
    <cellStyle name="强调文字颜色 2 9 3 2" xfId="13201"/>
    <cellStyle name="强调文字颜色 3 2" xfId="8072"/>
    <cellStyle name="强调文字颜色 3 2 2" xfId="8073"/>
    <cellStyle name="强调文字颜色 3 2 2 2" xfId="8074"/>
    <cellStyle name="强调文字颜色 3 2 2 2 2" xfId="8075"/>
    <cellStyle name="强调文字颜色 3 2 2 2 2 2" xfId="8076"/>
    <cellStyle name="强调文字颜色 3 2 2 2 2 2 2" xfId="8077"/>
    <cellStyle name="强调文字颜色 3 2 2 2 2 2 3" xfId="8078"/>
    <cellStyle name="强调文字颜色 3 2 2 2 2 2 3 2" xfId="13202"/>
    <cellStyle name="强调文字颜色 3 2 2 2 3" xfId="8079"/>
    <cellStyle name="强调文字颜色 3 2 2 2 3 2" xfId="8080"/>
    <cellStyle name="强调文字颜色 3 2 2 2 3 3" xfId="8081"/>
    <cellStyle name="强调文字颜色 3 2 2 2 3 3 2" xfId="13203"/>
    <cellStyle name="强调文字颜色 3 2 2 3" xfId="8082"/>
    <cellStyle name="强调文字颜色 3 2 2 3 2" xfId="8083"/>
    <cellStyle name="强调文字颜色 3 2 2 3 2 2" xfId="8084"/>
    <cellStyle name="强调文字颜色 3 2 2 3 2 3" xfId="8085"/>
    <cellStyle name="强调文字颜色 3 2 2 3 2 3 2" xfId="13204"/>
    <cellStyle name="强调文字颜色 3 2 2 4" xfId="8086"/>
    <cellStyle name="强调文字颜色 3 2 2 4 2" xfId="8087"/>
    <cellStyle name="强调文字颜色 3 2 2 4 3" xfId="8088"/>
    <cellStyle name="强调文字颜色 3 2 2 4 3 2" xfId="13205"/>
    <cellStyle name="强调文字颜色 3 2 3" xfId="8089"/>
    <cellStyle name="强调文字颜色 3 2 3 2" xfId="8090"/>
    <cellStyle name="强调文字颜色 3 2 3 2 2" xfId="8091"/>
    <cellStyle name="强调文字颜色 3 2 3 2 2 2" xfId="8092"/>
    <cellStyle name="强调文字颜色 3 2 3 2 2 2 2" xfId="8093"/>
    <cellStyle name="强调文字颜色 3 2 3 2 2 2 3" xfId="8094"/>
    <cellStyle name="强调文字颜色 3 2 3 2 2 2 3 2" xfId="13206"/>
    <cellStyle name="强调文字颜色 3 2 3 2 3" xfId="8095"/>
    <cellStyle name="强调文字颜色 3 2 3 2 3 2" xfId="8096"/>
    <cellStyle name="强调文字颜色 3 2 3 2 3 3" xfId="8097"/>
    <cellStyle name="强调文字颜色 3 2 3 2 3 3 2" xfId="13207"/>
    <cellStyle name="强调文字颜色 3 2 3 3" xfId="8098"/>
    <cellStyle name="强调文字颜色 3 2 3 3 2" xfId="8099"/>
    <cellStyle name="强调文字颜色 3 2 3 3 2 2" xfId="8100"/>
    <cellStyle name="强调文字颜色 3 2 3 3 2 3" xfId="8101"/>
    <cellStyle name="强调文字颜色 3 2 3 3 2 3 2" xfId="13208"/>
    <cellStyle name="强调文字颜色 3 2 3 4" xfId="8102"/>
    <cellStyle name="强调文字颜色 3 2 3 4 2" xfId="8103"/>
    <cellStyle name="强调文字颜色 3 2 3 4 3" xfId="8104"/>
    <cellStyle name="强调文字颜色 3 2 3 4 3 2" xfId="13209"/>
    <cellStyle name="强调文字颜色 3 2 3 5" xfId="8105"/>
    <cellStyle name="强调文字颜色 3 2 3 5 2" xfId="8106"/>
    <cellStyle name="强调文字颜色 3 2 3 5 3" xfId="8107"/>
    <cellStyle name="强调文字颜色 3 2 3 5 3 2" xfId="13210"/>
    <cellStyle name="强调文字颜色 3 2 4" xfId="8108"/>
    <cellStyle name="强调文字颜色 3 2 4 2" xfId="8109"/>
    <cellStyle name="强调文字颜色 3 2 4 2 2" xfId="8110"/>
    <cellStyle name="强调文字颜色 3 2 4 2 2 2" xfId="8111"/>
    <cellStyle name="强调文字颜色 3 2 4 2 2 3" xfId="8112"/>
    <cellStyle name="强调文字颜色 3 2 4 2 2 3 2" xfId="13211"/>
    <cellStyle name="强调文字颜色 3 2 4 3" xfId="8113"/>
    <cellStyle name="强调文字颜色 3 2 4 3 2" xfId="8114"/>
    <cellStyle name="强调文字颜色 3 2 4 3 3" xfId="8115"/>
    <cellStyle name="强调文字颜色 3 2 4 3 3 2" xfId="13212"/>
    <cellStyle name="强调文字颜色 3 2 5" xfId="8116"/>
    <cellStyle name="强调文字颜色 3 2 5 2" xfId="8117"/>
    <cellStyle name="强调文字颜色 3 2 5 2 2" xfId="8118"/>
    <cellStyle name="强调文字颜色 3 2 5 2 3" xfId="8119"/>
    <cellStyle name="强调文字颜色 3 2 5 2 3 2" xfId="13213"/>
    <cellStyle name="强调文字颜色 3 2 6" xfId="8120"/>
    <cellStyle name="强调文字颜色 3 2 6 2" xfId="8121"/>
    <cellStyle name="强调文字颜色 3 2 6 3" xfId="8122"/>
    <cellStyle name="强调文字颜色 3 2 6 3 2" xfId="13214"/>
    <cellStyle name="强调文字颜色 3 2 7" xfId="8123"/>
    <cellStyle name="强调文字颜色 3 2 7 2" xfId="8124"/>
    <cellStyle name="强调文字颜色 3 2 7 3" xfId="8125"/>
    <cellStyle name="强调文字颜色 3 2 7 3 2" xfId="13215"/>
    <cellStyle name="强调文字颜色 3 3" xfId="8126"/>
    <cellStyle name="强调文字颜色 3 3 2" xfId="8127"/>
    <cellStyle name="强调文字颜色 3 3 2 2" xfId="8128"/>
    <cellStyle name="强调文字颜色 3 3 2 2 2" xfId="8129"/>
    <cellStyle name="强调文字颜色 3 3 2 2 2 2" xfId="8130"/>
    <cellStyle name="强调文字颜色 3 3 2 2 2 2 2" xfId="8131"/>
    <cellStyle name="强调文字颜色 3 3 2 2 2 2 3" xfId="8132"/>
    <cellStyle name="强调文字颜色 3 3 2 2 2 2 3 2" xfId="13216"/>
    <cellStyle name="强调文字颜色 3 3 2 2 3" xfId="8133"/>
    <cellStyle name="强调文字颜色 3 3 2 2 3 2" xfId="8134"/>
    <cellStyle name="强调文字颜色 3 3 2 2 3 3" xfId="8135"/>
    <cellStyle name="强调文字颜色 3 3 2 2 3 3 2" xfId="13217"/>
    <cellStyle name="强调文字颜色 3 3 2 3" xfId="8136"/>
    <cellStyle name="强调文字颜色 3 3 2 3 2" xfId="8137"/>
    <cellStyle name="强调文字颜色 3 3 2 3 2 2" xfId="8138"/>
    <cellStyle name="强调文字颜色 3 3 2 3 2 3" xfId="8139"/>
    <cellStyle name="强调文字颜色 3 3 2 3 2 3 2" xfId="13218"/>
    <cellStyle name="强调文字颜色 3 3 2 4" xfId="8140"/>
    <cellStyle name="强调文字颜色 3 3 2 4 2" xfId="8141"/>
    <cellStyle name="强调文字颜色 3 3 2 4 3" xfId="8142"/>
    <cellStyle name="强调文字颜色 3 3 2 4 3 2" xfId="13219"/>
    <cellStyle name="强调文字颜色 3 3 3" xfId="8143"/>
    <cellStyle name="强调文字颜色 3 3 3 2" xfId="8144"/>
    <cellStyle name="强调文字颜色 3 3 3 2 2" xfId="8145"/>
    <cellStyle name="强调文字颜色 3 3 3 2 2 2" xfId="8146"/>
    <cellStyle name="强调文字颜色 3 3 3 2 2 3" xfId="8147"/>
    <cellStyle name="强调文字颜色 3 3 3 2 2 3 2" xfId="13220"/>
    <cellStyle name="强调文字颜色 3 3 3 3" xfId="8148"/>
    <cellStyle name="强调文字颜色 3 3 3 3 2" xfId="8149"/>
    <cellStyle name="强调文字颜色 3 3 3 3 3" xfId="8150"/>
    <cellStyle name="强调文字颜色 3 3 3 3 3 2" xfId="13221"/>
    <cellStyle name="强调文字颜色 3 3 4" xfId="8151"/>
    <cellStyle name="强调文字颜色 3 3 4 2" xfId="8152"/>
    <cellStyle name="强调文字颜色 3 3 4 2 2" xfId="8153"/>
    <cellStyle name="强调文字颜色 3 3 4 2 3" xfId="8154"/>
    <cellStyle name="强调文字颜色 3 3 4 2 3 2" xfId="13222"/>
    <cellStyle name="强调文字颜色 3 3 5" xfId="8155"/>
    <cellStyle name="强调文字颜色 3 3 5 2" xfId="8156"/>
    <cellStyle name="强调文字颜色 3 3 5 3" xfId="8157"/>
    <cellStyle name="强调文字颜色 3 3 5 3 2" xfId="13223"/>
    <cellStyle name="强调文字颜色 3 4" xfId="8158"/>
    <cellStyle name="强调文字颜色 3 4 2" xfId="8159"/>
    <cellStyle name="强调文字颜色 3 4 2 2" xfId="8160"/>
    <cellStyle name="强调文字颜色 3 4 2 2 2" xfId="8161"/>
    <cellStyle name="强调文字颜色 3 4 2 2 2 2" xfId="8162"/>
    <cellStyle name="强调文字颜色 3 4 2 2 2 3" xfId="8163"/>
    <cellStyle name="强调文字颜色 3 4 2 2 2 3 2" xfId="13224"/>
    <cellStyle name="强调文字颜色 3 4 2 3" xfId="8164"/>
    <cellStyle name="强调文字颜色 3 4 2 3 2" xfId="8165"/>
    <cellStyle name="强调文字颜色 3 4 2 3 3" xfId="8166"/>
    <cellStyle name="强调文字颜色 3 4 2 3 3 2" xfId="13225"/>
    <cellStyle name="强调文字颜色 3 4 3" xfId="8167"/>
    <cellStyle name="强调文字颜色 3 4 3 2" xfId="8168"/>
    <cellStyle name="强调文字颜色 3 4 3 2 2" xfId="8169"/>
    <cellStyle name="强调文字颜色 3 4 3 2 3" xfId="8170"/>
    <cellStyle name="强调文字颜色 3 4 3 2 3 2" xfId="13226"/>
    <cellStyle name="强调文字颜色 3 4 4" xfId="8171"/>
    <cellStyle name="强调文字颜色 3 4 4 2" xfId="8172"/>
    <cellStyle name="强调文字颜色 3 4 4 3" xfId="8173"/>
    <cellStyle name="强调文字颜色 3 4 4 3 2" xfId="13227"/>
    <cellStyle name="强调文字颜色 3 5" xfId="8174"/>
    <cellStyle name="强调文字颜色 3 5 2" xfId="8175"/>
    <cellStyle name="强调文字颜色 3 5 2 2" xfId="8176"/>
    <cellStyle name="强调文字颜色 3 5 2 2 2" xfId="8177"/>
    <cellStyle name="强调文字颜色 3 5 2 2 2 2" xfId="8178"/>
    <cellStyle name="强调文字颜色 3 5 2 2 2 3" xfId="8179"/>
    <cellStyle name="强调文字颜色 3 5 2 2 2 3 2" xfId="13228"/>
    <cellStyle name="强调文字颜色 3 5 2 3" xfId="8180"/>
    <cellStyle name="强调文字颜色 3 5 2 3 2" xfId="8181"/>
    <cellStyle name="强调文字颜色 3 5 2 3 3" xfId="8182"/>
    <cellStyle name="强调文字颜色 3 5 2 3 3 2" xfId="13229"/>
    <cellStyle name="强调文字颜色 3 5 3" xfId="8183"/>
    <cellStyle name="强调文字颜色 3 5 3 2" xfId="8184"/>
    <cellStyle name="强调文字颜色 3 5 3 2 2" xfId="8185"/>
    <cellStyle name="强调文字颜色 3 5 3 2 3" xfId="8186"/>
    <cellStyle name="强调文字颜色 3 5 3 2 3 2" xfId="13230"/>
    <cellStyle name="强调文字颜色 3 5 4" xfId="8187"/>
    <cellStyle name="强调文字颜色 3 5 4 2" xfId="8188"/>
    <cellStyle name="强调文字颜色 3 5 4 3" xfId="8189"/>
    <cellStyle name="强调文字颜色 3 5 4 3 2" xfId="13231"/>
    <cellStyle name="强调文字颜色 3 6" xfId="8190"/>
    <cellStyle name="强调文字颜色 3 6 2" xfId="8191"/>
    <cellStyle name="强调文字颜色 3 6 2 2" xfId="8192"/>
    <cellStyle name="强调文字颜色 3 6 2 2 2" xfId="8193"/>
    <cellStyle name="强调文字颜色 3 6 2 2 3" xfId="8194"/>
    <cellStyle name="强调文字颜色 3 6 2 2 3 2" xfId="13232"/>
    <cellStyle name="强调文字颜色 3 6 3" xfId="8195"/>
    <cellStyle name="强调文字颜色 3 6 3 2" xfId="8196"/>
    <cellStyle name="强调文字颜色 3 6 3 3" xfId="8197"/>
    <cellStyle name="强调文字颜色 3 6 3 3 2" xfId="13233"/>
    <cellStyle name="强调文字颜色 3 7" xfId="8198"/>
    <cellStyle name="强调文字颜色 3 7 2" xfId="8199"/>
    <cellStyle name="强调文字颜色 3 7 2 2" xfId="8200"/>
    <cellStyle name="强调文字颜色 3 7 2 3" xfId="8201"/>
    <cellStyle name="强调文字颜色 3 7 2 3 2" xfId="13234"/>
    <cellStyle name="强调文字颜色 3 8" xfId="8202"/>
    <cellStyle name="强调文字颜色 3 8 2" xfId="8203"/>
    <cellStyle name="强调文字颜色 3 8 3" xfId="8204"/>
    <cellStyle name="强调文字颜色 3 8 3 2" xfId="13235"/>
    <cellStyle name="强调文字颜色 3 9" xfId="8205"/>
    <cellStyle name="强调文字颜色 3 9 2" xfId="8206"/>
    <cellStyle name="强调文字颜色 3 9 3" xfId="8207"/>
    <cellStyle name="强调文字颜色 3 9 3 2" xfId="13236"/>
    <cellStyle name="强调文字颜色 4 2" xfId="8208"/>
    <cellStyle name="强调文字颜色 4 2 2" xfId="8209"/>
    <cellStyle name="强调文字颜色 4 2 2 2" xfId="8210"/>
    <cellStyle name="强调文字颜色 4 2 2 2 2" xfId="8211"/>
    <cellStyle name="强调文字颜色 4 2 2 2 2 2" xfId="8212"/>
    <cellStyle name="强调文字颜色 4 2 2 2 2 2 2" xfId="8213"/>
    <cellStyle name="强调文字颜色 4 2 2 2 2 2 3" xfId="8214"/>
    <cellStyle name="强调文字颜色 4 2 2 2 2 2 3 2" xfId="13237"/>
    <cellStyle name="强调文字颜色 4 2 2 2 3" xfId="8215"/>
    <cellStyle name="强调文字颜色 4 2 2 2 3 2" xfId="8216"/>
    <cellStyle name="强调文字颜色 4 2 2 2 3 3" xfId="8217"/>
    <cellStyle name="强调文字颜色 4 2 2 2 3 3 2" xfId="13238"/>
    <cellStyle name="强调文字颜色 4 2 2 3" xfId="8218"/>
    <cellStyle name="强调文字颜色 4 2 2 3 2" xfId="8219"/>
    <cellStyle name="强调文字颜色 4 2 2 3 2 2" xfId="8220"/>
    <cellStyle name="强调文字颜色 4 2 2 3 2 3" xfId="8221"/>
    <cellStyle name="强调文字颜色 4 2 2 3 2 3 2" xfId="13239"/>
    <cellStyle name="强调文字颜色 4 2 2 4" xfId="8222"/>
    <cellStyle name="强调文字颜色 4 2 2 4 2" xfId="8223"/>
    <cellStyle name="强调文字颜色 4 2 2 4 3" xfId="8224"/>
    <cellStyle name="强调文字颜色 4 2 2 4 3 2" xfId="13240"/>
    <cellStyle name="强调文字颜色 4 2 3" xfId="8225"/>
    <cellStyle name="强调文字颜色 4 2 3 2" xfId="8226"/>
    <cellStyle name="强调文字颜色 4 2 3 2 2" xfId="8227"/>
    <cellStyle name="强调文字颜色 4 2 3 2 2 2" xfId="8228"/>
    <cellStyle name="强调文字颜色 4 2 3 2 2 2 2" xfId="8229"/>
    <cellStyle name="强调文字颜色 4 2 3 2 2 2 3" xfId="8230"/>
    <cellStyle name="强调文字颜色 4 2 3 2 2 2 3 2" xfId="13241"/>
    <cellStyle name="强调文字颜色 4 2 3 2 3" xfId="8231"/>
    <cellStyle name="强调文字颜色 4 2 3 2 3 2" xfId="8232"/>
    <cellStyle name="强调文字颜色 4 2 3 2 3 3" xfId="8233"/>
    <cellStyle name="强调文字颜色 4 2 3 2 3 3 2" xfId="13242"/>
    <cellStyle name="强调文字颜色 4 2 3 3" xfId="8234"/>
    <cellStyle name="强调文字颜色 4 2 3 3 2" xfId="8235"/>
    <cellStyle name="强调文字颜色 4 2 3 3 2 2" xfId="8236"/>
    <cellStyle name="强调文字颜色 4 2 3 3 2 3" xfId="8237"/>
    <cellStyle name="强调文字颜色 4 2 3 3 2 3 2" xfId="13243"/>
    <cellStyle name="强调文字颜色 4 2 3 4" xfId="8238"/>
    <cellStyle name="强调文字颜色 4 2 3 4 2" xfId="8239"/>
    <cellStyle name="强调文字颜色 4 2 3 4 3" xfId="8240"/>
    <cellStyle name="强调文字颜色 4 2 3 4 3 2" xfId="13244"/>
    <cellStyle name="强调文字颜色 4 2 3 5" xfId="8241"/>
    <cellStyle name="强调文字颜色 4 2 3 5 2" xfId="8242"/>
    <cellStyle name="强调文字颜色 4 2 3 5 3" xfId="8243"/>
    <cellStyle name="强调文字颜色 4 2 3 5 3 2" xfId="13245"/>
    <cellStyle name="强调文字颜色 4 2 4" xfId="8244"/>
    <cellStyle name="强调文字颜色 4 2 4 2" xfId="8245"/>
    <cellStyle name="强调文字颜色 4 2 4 2 2" xfId="8246"/>
    <cellStyle name="强调文字颜色 4 2 4 2 2 2" xfId="8247"/>
    <cellStyle name="强调文字颜色 4 2 4 2 2 3" xfId="8248"/>
    <cellStyle name="强调文字颜色 4 2 4 2 2 3 2" xfId="13246"/>
    <cellStyle name="强调文字颜色 4 2 4 3" xfId="8249"/>
    <cellStyle name="强调文字颜色 4 2 4 3 2" xfId="8250"/>
    <cellStyle name="强调文字颜色 4 2 4 3 3" xfId="8251"/>
    <cellStyle name="强调文字颜色 4 2 4 3 3 2" xfId="13247"/>
    <cellStyle name="强调文字颜色 4 2 5" xfId="8252"/>
    <cellStyle name="强调文字颜色 4 2 5 2" xfId="8253"/>
    <cellStyle name="强调文字颜色 4 2 5 2 2" xfId="8254"/>
    <cellStyle name="强调文字颜色 4 2 5 2 3" xfId="8255"/>
    <cellStyle name="强调文字颜色 4 2 5 2 3 2" xfId="13248"/>
    <cellStyle name="强调文字颜色 4 2 6" xfId="8256"/>
    <cellStyle name="强调文字颜色 4 2 6 2" xfId="8257"/>
    <cellStyle name="强调文字颜色 4 2 6 3" xfId="8258"/>
    <cellStyle name="强调文字颜色 4 2 6 3 2" xfId="13249"/>
    <cellStyle name="强调文字颜色 4 2 7" xfId="8259"/>
    <cellStyle name="强调文字颜色 4 2 7 2" xfId="8260"/>
    <cellStyle name="强调文字颜色 4 2 7 3" xfId="8261"/>
    <cellStyle name="强调文字颜色 4 2 7 3 2" xfId="13250"/>
    <cellStyle name="强调文字颜色 4 3" xfId="8262"/>
    <cellStyle name="强调文字颜色 4 3 2" xfId="8263"/>
    <cellStyle name="强调文字颜色 4 3 2 2" xfId="8264"/>
    <cellStyle name="强调文字颜色 4 3 2 2 2" xfId="8265"/>
    <cellStyle name="强调文字颜色 4 3 2 2 2 2" xfId="8266"/>
    <cellStyle name="强调文字颜色 4 3 2 2 2 2 2" xfId="8267"/>
    <cellStyle name="强调文字颜色 4 3 2 2 2 2 3" xfId="8268"/>
    <cellStyle name="强调文字颜色 4 3 2 2 2 2 3 2" xfId="13251"/>
    <cellStyle name="强调文字颜色 4 3 2 2 3" xfId="8269"/>
    <cellStyle name="强调文字颜色 4 3 2 2 3 2" xfId="8270"/>
    <cellStyle name="强调文字颜色 4 3 2 2 3 3" xfId="8271"/>
    <cellStyle name="强调文字颜色 4 3 2 2 3 3 2" xfId="13252"/>
    <cellStyle name="强调文字颜色 4 3 2 3" xfId="8272"/>
    <cellStyle name="强调文字颜色 4 3 2 3 2" xfId="8273"/>
    <cellStyle name="强调文字颜色 4 3 2 3 2 2" xfId="8274"/>
    <cellStyle name="强调文字颜色 4 3 2 3 2 3" xfId="8275"/>
    <cellStyle name="强调文字颜色 4 3 2 3 2 3 2" xfId="13253"/>
    <cellStyle name="强调文字颜色 4 3 2 4" xfId="8276"/>
    <cellStyle name="强调文字颜色 4 3 2 4 2" xfId="8277"/>
    <cellStyle name="强调文字颜色 4 3 2 4 3" xfId="8278"/>
    <cellStyle name="强调文字颜色 4 3 2 4 3 2" xfId="13254"/>
    <cellStyle name="强调文字颜色 4 3 3" xfId="8279"/>
    <cellStyle name="强调文字颜色 4 3 3 2" xfId="8280"/>
    <cellStyle name="强调文字颜色 4 3 3 2 2" xfId="8281"/>
    <cellStyle name="强调文字颜色 4 3 3 2 2 2" xfId="8282"/>
    <cellStyle name="强调文字颜色 4 3 3 2 2 3" xfId="8283"/>
    <cellStyle name="强调文字颜色 4 3 3 2 2 3 2" xfId="13255"/>
    <cellStyle name="强调文字颜色 4 3 3 3" xfId="8284"/>
    <cellStyle name="强调文字颜色 4 3 3 3 2" xfId="8285"/>
    <cellStyle name="强调文字颜色 4 3 3 3 3" xfId="8286"/>
    <cellStyle name="强调文字颜色 4 3 3 3 3 2" xfId="13256"/>
    <cellStyle name="强调文字颜色 4 3 4" xfId="8287"/>
    <cellStyle name="强调文字颜色 4 3 4 2" xfId="8288"/>
    <cellStyle name="强调文字颜色 4 3 4 2 2" xfId="8289"/>
    <cellStyle name="强调文字颜色 4 3 4 2 3" xfId="8290"/>
    <cellStyle name="强调文字颜色 4 3 4 2 3 2" xfId="13257"/>
    <cellStyle name="强调文字颜色 4 3 5" xfId="8291"/>
    <cellStyle name="强调文字颜色 4 3 5 2" xfId="8292"/>
    <cellStyle name="强调文字颜色 4 3 5 3" xfId="8293"/>
    <cellStyle name="强调文字颜色 4 3 5 3 2" xfId="13258"/>
    <cellStyle name="强调文字颜色 4 4" xfId="8294"/>
    <cellStyle name="强调文字颜色 4 4 2" xfId="8295"/>
    <cellStyle name="强调文字颜色 4 4 2 2" xfId="8296"/>
    <cellStyle name="强调文字颜色 4 4 2 2 2" xfId="8297"/>
    <cellStyle name="强调文字颜色 4 4 2 2 2 2" xfId="8298"/>
    <cellStyle name="强调文字颜色 4 4 2 2 2 3" xfId="8299"/>
    <cellStyle name="强调文字颜色 4 4 2 2 2 3 2" xfId="13259"/>
    <cellStyle name="强调文字颜色 4 4 2 3" xfId="8300"/>
    <cellStyle name="强调文字颜色 4 4 2 3 2" xfId="8301"/>
    <cellStyle name="强调文字颜色 4 4 2 3 3" xfId="8302"/>
    <cellStyle name="强调文字颜色 4 4 2 3 3 2" xfId="13260"/>
    <cellStyle name="强调文字颜色 4 4 3" xfId="8303"/>
    <cellStyle name="强调文字颜色 4 4 3 2" xfId="8304"/>
    <cellStyle name="强调文字颜色 4 4 3 2 2" xfId="8305"/>
    <cellStyle name="强调文字颜色 4 4 3 2 3" xfId="8306"/>
    <cellStyle name="强调文字颜色 4 4 3 2 3 2" xfId="13261"/>
    <cellStyle name="强调文字颜色 4 4 4" xfId="8307"/>
    <cellStyle name="强调文字颜色 4 4 4 2" xfId="8308"/>
    <cellStyle name="强调文字颜色 4 4 4 3" xfId="8309"/>
    <cellStyle name="强调文字颜色 4 4 4 3 2" xfId="13262"/>
    <cellStyle name="强调文字颜色 4 5" xfId="8310"/>
    <cellStyle name="强调文字颜色 4 5 2" xfId="8311"/>
    <cellStyle name="强调文字颜色 4 5 2 2" xfId="8312"/>
    <cellStyle name="强调文字颜色 4 5 2 2 2" xfId="8313"/>
    <cellStyle name="强调文字颜色 4 5 2 2 2 2" xfId="8314"/>
    <cellStyle name="强调文字颜色 4 5 2 2 2 3" xfId="8315"/>
    <cellStyle name="强调文字颜色 4 5 2 2 2 3 2" xfId="13263"/>
    <cellStyle name="强调文字颜色 4 5 2 3" xfId="8316"/>
    <cellStyle name="强调文字颜色 4 5 2 3 2" xfId="8317"/>
    <cellStyle name="强调文字颜色 4 5 2 3 3" xfId="8318"/>
    <cellStyle name="强调文字颜色 4 5 2 3 3 2" xfId="13264"/>
    <cellStyle name="强调文字颜色 4 5 3" xfId="8319"/>
    <cellStyle name="强调文字颜色 4 5 3 2" xfId="8320"/>
    <cellStyle name="强调文字颜色 4 5 3 2 2" xfId="8321"/>
    <cellStyle name="强调文字颜色 4 5 3 2 3" xfId="8322"/>
    <cellStyle name="强调文字颜色 4 5 3 2 3 2" xfId="13265"/>
    <cellStyle name="强调文字颜色 4 5 4" xfId="8323"/>
    <cellStyle name="强调文字颜色 4 5 4 2" xfId="8324"/>
    <cellStyle name="强调文字颜色 4 5 4 3" xfId="8325"/>
    <cellStyle name="强调文字颜色 4 5 4 3 2" xfId="13266"/>
    <cellStyle name="强调文字颜色 4 6" xfId="8326"/>
    <cellStyle name="强调文字颜色 4 6 2" xfId="8327"/>
    <cellStyle name="强调文字颜色 4 6 2 2" xfId="8328"/>
    <cellStyle name="强调文字颜色 4 6 2 2 2" xfId="8329"/>
    <cellStyle name="强调文字颜色 4 6 2 2 3" xfId="8330"/>
    <cellStyle name="强调文字颜色 4 6 2 2 3 2" xfId="13267"/>
    <cellStyle name="强调文字颜色 4 6 3" xfId="8331"/>
    <cellStyle name="强调文字颜色 4 6 3 2" xfId="8332"/>
    <cellStyle name="强调文字颜色 4 6 3 3" xfId="8333"/>
    <cellStyle name="强调文字颜色 4 6 3 3 2" xfId="13268"/>
    <cellStyle name="强调文字颜色 4 7" xfId="8334"/>
    <cellStyle name="强调文字颜色 4 7 2" xfId="8335"/>
    <cellStyle name="强调文字颜色 4 7 2 2" xfId="8336"/>
    <cellStyle name="强调文字颜色 4 7 2 3" xfId="8337"/>
    <cellStyle name="强调文字颜色 4 7 2 3 2" xfId="13269"/>
    <cellStyle name="强调文字颜色 4 8" xfId="8338"/>
    <cellStyle name="强调文字颜色 4 8 2" xfId="8339"/>
    <cellStyle name="强调文字颜色 4 8 3" xfId="8340"/>
    <cellStyle name="强调文字颜色 4 8 3 2" xfId="13270"/>
    <cellStyle name="强调文字颜色 4 9" xfId="8341"/>
    <cellStyle name="强调文字颜色 4 9 2" xfId="8342"/>
    <cellStyle name="强调文字颜色 4 9 3" xfId="8343"/>
    <cellStyle name="强调文字颜色 4 9 3 2" xfId="13271"/>
    <cellStyle name="强调文字颜色 5 2" xfId="8344"/>
    <cellStyle name="强调文字颜色 5 2 2" xfId="8345"/>
    <cellStyle name="强调文字颜色 5 2 2 2" xfId="8346"/>
    <cellStyle name="强调文字颜色 5 2 2 2 2" xfId="8347"/>
    <cellStyle name="强调文字颜色 5 2 2 2 2 2" xfId="8348"/>
    <cellStyle name="强调文字颜色 5 2 2 2 2 2 2" xfId="8349"/>
    <cellStyle name="强调文字颜色 5 2 2 2 2 2 3" xfId="8350"/>
    <cellStyle name="强调文字颜色 5 2 2 2 2 2 3 2" xfId="13272"/>
    <cellStyle name="强调文字颜色 5 2 2 2 3" xfId="8351"/>
    <cellStyle name="强调文字颜色 5 2 2 2 3 2" xfId="8352"/>
    <cellStyle name="强调文字颜色 5 2 2 2 3 3" xfId="8353"/>
    <cellStyle name="强调文字颜色 5 2 2 2 3 3 2" xfId="13273"/>
    <cellStyle name="强调文字颜色 5 2 2 3" xfId="8354"/>
    <cellStyle name="强调文字颜色 5 2 2 3 2" xfId="8355"/>
    <cellStyle name="强调文字颜色 5 2 2 3 2 2" xfId="8356"/>
    <cellStyle name="强调文字颜色 5 2 2 3 2 3" xfId="8357"/>
    <cellStyle name="强调文字颜色 5 2 2 3 2 3 2" xfId="13274"/>
    <cellStyle name="强调文字颜色 5 2 2 4" xfId="8358"/>
    <cellStyle name="强调文字颜色 5 2 2 4 2" xfId="8359"/>
    <cellStyle name="强调文字颜色 5 2 2 4 3" xfId="8360"/>
    <cellStyle name="强调文字颜色 5 2 2 4 3 2" xfId="13275"/>
    <cellStyle name="强调文字颜色 5 2 3" xfId="8361"/>
    <cellStyle name="强调文字颜色 5 2 3 2" xfId="8362"/>
    <cellStyle name="强调文字颜色 5 2 3 2 2" xfId="8363"/>
    <cellStyle name="强调文字颜色 5 2 3 2 2 2" xfId="8364"/>
    <cellStyle name="强调文字颜色 5 2 3 2 2 2 2" xfId="8365"/>
    <cellStyle name="强调文字颜色 5 2 3 2 2 2 3" xfId="8366"/>
    <cellStyle name="强调文字颜色 5 2 3 2 2 2 3 2" xfId="13276"/>
    <cellStyle name="强调文字颜色 5 2 3 2 3" xfId="8367"/>
    <cellStyle name="强调文字颜色 5 2 3 2 3 2" xfId="8368"/>
    <cellStyle name="强调文字颜色 5 2 3 2 3 3" xfId="8369"/>
    <cellStyle name="强调文字颜色 5 2 3 2 3 3 2" xfId="13277"/>
    <cellStyle name="强调文字颜色 5 2 3 3" xfId="8370"/>
    <cellStyle name="强调文字颜色 5 2 3 3 2" xfId="8371"/>
    <cellStyle name="强调文字颜色 5 2 3 3 2 2" xfId="8372"/>
    <cellStyle name="强调文字颜色 5 2 3 3 2 3" xfId="8373"/>
    <cellStyle name="强调文字颜色 5 2 3 3 2 3 2" xfId="13278"/>
    <cellStyle name="强调文字颜色 5 2 3 4" xfId="8374"/>
    <cellStyle name="强调文字颜色 5 2 3 4 2" xfId="8375"/>
    <cellStyle name="强调文字颜色 5 2 3 4 3" xfId="8376"/>
    <cellStyle name="强调文字颜色 5 2 3 4 3 2" xfId="13279"/>
    <cellStyle name="强调文字颜色 5 2 3 5" xfId="8377"/>
    <cellStyle name="强调文字颜色 5 2 3 5 2" xfId="8378"/>
    <cellStyle name="强调文字颜色 5 2 3 5 3" xfId="8379"/>
    <cellStyle name="强调文字颜色 5 2 3 5 3 2" xfId="13280"/>
    <cellStyle name="强调文字颜色 5 2 4" xfId="8380"/>
    <cellStyle name="强调文字颜色 5 2 4 2" xfId="8381"/>
    <cellStyle name="强调文字颜色 5 2 4 2 2" xfId="8382"/>
    <cellStyle name="强调文字颜色 5 2 4 2 2 2" xfId="8383"/>
    <cellStyle name="强调文字颜色 5 2 4 2 2 3" xfId="8384"/>
    <cellStyle name="强调文字颜色 5 2 4 2 2 3 2" xfId="13281"/>
    <cellStyle name="强调文字颜色 5 2 4 3" xfId="8385"/>
    <cellStyle name="强调文字颜色 5 2 4 3 2" xfId="8386"/>
    <cellStyle name="强调文字颜色 5 2 4 3 3" xfId="8387"/>
    <cellStyle name="强调文字颜色 5 2 4 3 3 2" xfId="13282"/>
    <cellStyle name="强调文字颜色 5 2 5" xfId="8388"/>
    <cellStyle name="强调文字颜色 5 2 5 2" xfId="8389"/>
    <cellStyle name="强调文字颜色 5 2 5 2 2" xfId="8390"/>
    <cellStyle name="强调文字颜色 5 2 5 2 3" xfId="8391"/>
    <cellStyle name="强调文字颜色 5 2 5 2 3 2" xfId="13283"/>
    <cellStyle name="强调文字颜色 5 2 6" xfId="8392"/>
    <cellStyle name="强调文字颜色 5 2 6 2" xfId="8393"/>
    <cellStyle name="强调文字颜色 5 2 6 3" xfId="8394"/>
    <cellStyle name="强调文字颜色 5 2 6 3 2" xfId="13284"/>
    <cellStyle name="强调文字颜色 5 2 7" xfId="8395"/>
    <cellStyle name="强调文字颜色 5 2 7 2" xfId="8396"/>
    <cellStyle name="强调文字颜色 5 2 7 3" xfId="8397"/>
    <cellStyle name="强调文字颜色 5 2 7 3 2" xfId="13285"/>
    <cellStyle name="强调文字颜色 5 3" xfId="8398"/>
    <cellStyle name="强调文字颜色 5 3 2" xfId="8399"/>
    <cellStyle name="强调文字颜色 5 3 2 2" xfId="8400"/>
    <cellStyle name="强调文字颜色 5 3 2 2 2" xfId="8401"/>
    <cellStyle name="强调文字颜色 5 3 2 2 2 2" xfId="8402"/>
    <cellStyle name="强调文字颜色 5 3 2 2 2 2 2" xfId="8403"/>
    <cellStyle name="强调文字颜色 5 3 2 2 2 2 3" xfId="8404"/>
    <cellStyle name="强调文字颜色 5 3 2 2 2 2 3 2" xfId="13286"/>
    <cellStyle name="强调文字颜色 5 3 2 2 3" xfId="8405"/>
    <cellStyle name="强调文字颜色 5 3 2 2 3 2" xfId="8406"/>
    <cellStyle name="强调文字颜色 5 3 2 2 3 3" xfId="8407"/>
    <cellStyle name="强调文字颜色 5 3 2 2 3 3 2" xfId="13287"/>
    <cellStyle name="强调文字颜色 5 3 2 3" xfId="8408"/>
    <cellStyle name="强调文字颜色 5 3 2 3 2" xfId="8409"/>
    <cellStyle name="强调文字颜色 5 3 2 3 2 2" xfId="8410"/>
    <cellStyle name="强调文字颜色 5 3 2 3 2 3" xfId="8411"/>
    <cellStyle name="强调文字颜色 5 3 2 3 2 3 2" xfId="13288"/>
    <cellStyle name="强调文字颜色 5 3 2 4" xfId="8412"/>
    <cellStyle name="强调文字颜色 5 3 2 4 2" xfId="8413"/>
    <cellStyle name="强调文字颜色 5 3 2 4 3" xfId="8414"/>
    <cellStyle name="强调文字颜色 5 3 2 4 3 2" xfId="13289"/>
    <cellStyle name="强调文字颜色 5 3 3" xfId="8415"/>
    <cellStyle name="强调文字颜色 5 3 3 2" xfId="8416"/>
    <cellStyle name="强调文字颜色 5 3 3 2 2" xfId="8417"/>
    <cellStyle name="强调文字颜色 5 3 3 2 2 2" xfId="8418"/>
    <cellStyle name="强调文字颜色 5 3 3 2 2 3" xfId="8419"/>
    <cellStyle name="强调文字颜色 5 3 3 2 2 3 2" xfId="13290"/>
    <cellStyle name="强调文字颜色 5 3 3 3" xfId="8420"/>
    <cellStyle name="强调文字颜色 5 3 3 3 2" xfId="8421"/>
    <cellStyle name="强调文字颜色 5 3 3 3 3" xfId="8422"/>
    <cellStyle name="强调文字颜色 5 3 3 3 3 2" xfId="13291"/>
    <cellStyle name="强调文字颜色 5 3 4" xfId="8423"/>
    <cellStyle name="强调文字颜色 5 3 4 2" xfId="8424"/>
    <cellStyle name="强调文字颜色 5 3 4 2 2" xfId="8425"/>
    <cellStyle name="强调文字颜色 5 3 4 2 3" xfId="8426"/>
    <cellStyle name="强调文字颜色 5 3 4 2 3 2" xfId="13292"/>
    <cellStyle name="强调文字颜色 5 3 5" xfId="8427"/>
    <cellStyle name="强调文字颜色 5 3 5 2" xfId="8428"/>
    <cellStyle name="强调文字颜色 5 3 5 3" xfId="8429"/>
    <cellStyle name="强调文字颜色 5 3 5 3 2" xfId="13293"/>
    <cellStyle name="强调文字颜色 5 4" xfId="8430"/>
    <cellStyle name="强调文字颜色 5 4 2" xfId="8431"/>
    <cellStyle name="强调文字颜色 5 4 2 2" xfId="8432"/>
    <cellStyle name="强调文字颜色 5 4 2 2 2" xfId="8433"/>
    <cellStyle name="强调文字颜色 5 4 2 2 2 2" xfId="8434"/>
    <cellStyle name="强调文字颜色 5 4 2 2 2 3" xfId="8435"/>
    <cellStyle name="强调文字颜色 5 4 2 2 2 3 2" xfId="13294"/>
    <cellStyle name="强调文字颜色 5 4 2 3" xfId="8436"/>
    <cellStyle name="强调文字颜色 5 4 2 3 2" xfId="8437"/>
    <cellStyle name="强调文字颜色 5 4 2 3 3" xfId="8438"/>
    <cellStyle name="强调文字颜色 5 4 2 3 3 2" xfId="13295"/>
    <cellStyle name="强调文字颜色 5 4 3" xfId="8439"/>
    <cellStyle name="强调文字颜色 5 4 3 2" xfId="8440"/>
    <cellStyle name="强调文字颜色 5 4 3 2 2" xfId="8441"/>
    <cellStyle name="强调文字颜色 5 4 3 2 3" xfId="8442"/>
    <cellStyle name="强调文字颜色 5 4 3 2 3 2" xfId="13296"/>
    <cellStyle name="强调文字颜色 5 4 4" xfId="8443"/>
    <cellStyle name="强调文字颜色 5 4 4 2" xfId="8444"/>
    <cellStyle name="强调文字颜色 5 4 4 3" xfId="8445"/>
    <cellStyle name="强调文字颜色 5 4 4 3 2" xfId="13297"/>
    <cellStyle name="强调文字颜色 5 5" xfId="8446"/>
    <cellStyle name="强调文字颜色 5 5 2" xfId="8447"/>
    <cellStyle name="强调文字颜色 5 5 2 2" xfId="8448"/>
    <cellStyle name="强调文字颜色 5 5 2 2 2" xfId="8449"/>
    <cellStyle name="强调文字颜色 5 5 2 2 2 2" xfId="8450"/>
    <cellStyle name="强调文字颜色 5 5 2 2 2 3" xfId="8451"/>
    <cellStyle name="强调文字颜色 5 5 2 2 2 3 2" xfId="13298"/>
    <cellStyle name="强调文字颜色 5 5 2 3" xfId="8452"/>
    <cellStyle name="强调文字颜色 5 5 2 3 2" xfId="8453"/>
    <cellStyle name="强调文字颜色 5 5 2 3 3" xfId="8454"/>
    <cellStyle name="强调文字颜色 5 5 2 3 3 2" xfId="13299"/>
    <cellStyle name="强调文字颜色 5 5 3" xfId="8455"/>
    <cellStyle name="强调文字颜色 5 5 3 2" xfId="8456"/>
    <cellStyle name="强调文字颜色 5 5 3 2 2" xfId="8457"/>
    <cellStyle name="强调文字颜色 5 5 3 2 3" xfId="8458"/>
    <cellStyle name="强调文字颜色 5 5 3 2 3 2" xfId="13300"/>
    <cellStyle name="强调文字颜色 5 5 4" xfId="8459"/>
    <cellStyle name="强调文字颜色 5 5 4 2" xfId="8460"/>
    <cellStyle name="强调文字颜色 5 5 4 3" xfId="8461"/>
    <cellStyle name="强调文字颜色 5 5 4 3 2" xfId="13301"/>
    <cellStyle name="强调文字颜色 5 6" xfId="8462"/>
    <cellStyle name="强调文字颜色 5 6 2" xfId="8463"/>
    <cellStyle name="强调文字颜色 5 6 2 2" xfId="8464"/>
    <cellStyle name="强调文字颜色 5 6 2 2 2" xfId="8465"/>
    <cellStyle name="强调文字颜色 5 6 2 2 3" xfId="8466"/>
    <cellStyle name="强调文字颜色 5 6 2 2 3 2" xfId="13302"/>
    <cellStyle name="强调文字颜色 5 6 3" xfId="8467"/>
    <cellStyle name="强调文字颜色 5 6 3 2" xfId="8468"/>
    <cellStyle name="强调文字颜色 5 6 3 3" xfId="8469"/>
    <cellStyle name="强调文字颜色 5 6 3 3 2" xfId="13303"/>
    <cellStyle name="强调文字颜色 5 7" xfId="8470"/>
    <cellStyle name="强调文字颜色 5 7 2" xfId="8471"/>
    <cellStyle name="强调文字颜色 5 7 2 2" xfId="8472"/>
    <cellStyle name="强调文字颜色 5 7 2 3" xfId="8473"/>
    <cellStyle name="强调文字颜色 5 7 2 3 2" xfId="13304"/>
    <cellStyle name="强调文字颜色 5 8" xfId="8474"/>
    <cellStyle name="强调文字颜色 5 8 2" xfId="8475"/>
    <cellStyle name="强调文字颜色 5 8 3" xfId="8476"/>
    <cellStyle name="强调文字颜色 5 8 3 2" xfId="13305"/>
    <cellStyle name="强调文字颜色 5 9" xfId="8477"/>
    <cellStyle name="强调文字颜色 5 9 2" xfId="8478"/>
    <cellStyle name="强调文字颜色 5 9 3" xfId="8479"/>
    <cellStyle name="强调文字颜色 5 9 3 2" xfId="13306"/>
    <cellStyle name="强调文字颜色 6 2" xfId="8480"/>
    <cellStyle name="强调文字颜色 6 2 2" xfId="8481"/>
    <cellStyle name="强调文字颜色 6 2 2 2" xfId="8482"/>
    <cellStyle name="强调文字颜色 6 2 2 2 2" xfId="8483"/>
    <cellStyle name="强调文字颜色 6 2 2 2 2 2" xfId="8484"/>
    <cellStyle name="强调文字颜色 6 2 2 2 2 2 2" xfId="8485"/>
    <cellStyle name="强调文字颜色 6 2 2 2 2 2 3" xfId="8486"/>
    <cellStyle name="强调文字颜色 6 2 2 2 2 2 3 2" xfId="13307"/>
    <cellStyle name="强调文字颜色 6 2 2 2 3" xfId="8487"/>
    <cellStyle name="强调文字颜色 6 2 2 2 3 2" xfId="8488"/>
    <cellStyle name="强调文字颜色 6 2 2 2 3 3" xfId="8489"/>
    <cellStyle name="强调文字颜色 6 2 2 2 3 3 2" xfId="13308"/>
    <cellStyle name="强调文字颜色 6 2 2 3" xfId="8490"/>
    <cellStyle name="强调文字颜色 6 2 2 3 2" xfId="8491"/>
    <cellStyle name="强调文字颜色 6 2 2 3 2 2" xfId="8492"/>
    <cellStyle name="强调文字颜色 6 2 2 3 2 3" xfId="8493"/>
    <cellStyle name="强调文字颜色 6 2 2 3 2 3 2" xfId="13309"/>
    <cellStyle name="强调文字颜色 6 2 2 4" xfId="8494"/>
    <cellStyle name="强调文字颜色 6 2 2 4 2" xfId="8495"/>
    <cellStyle name="强调文字颜色 6 2 2 4 3" xfId="8496"/>
    <cellStyle name="强调文字颜色 6 2 2 4 3 2" xfId="13310"/>
    <cellStyle name="强调文字颜色 6 2 3" xfId="8497"/>
    <cellStyle name="强调文字颜色 6 2 3 2" xfId="8498"/>
    <cellStyle name="强调文字颜色 6 2 3 2 2" xfId="8499"/>
    <cellStyle name="强调文字颜色 6 2 3 2 2 2" xfId="8500"/>
    <cellStyle name="强调文字颜色 6 2 3 2 2 2 2" xfId="8501"/>
    <cellStyle name="强调文字颜色 6 2 3 2 2 2 3" xfId="8502"/>
    <cellStyle name="强调文字颜色 6 2 3 2 2 2 3 2" xfId="13311"/>
    <cellStyle name="强调文字颜色 6 2 3 2 3" xfId="8503"/>
    <cellStyle name="强调文字颜色 6 2 3 2 3 2" xfId="8504"/>
    <cellStyle name="强调文字颜色 6 2 3 2 3 3" xfId="8505"/>
    <cellStyle name="强调文字颜色 6 2 3 2 3 3 2" xfId="13312"/>
    <cellStyle name="强调文字颜色 6 2 3 3" xfId="8506"/>
    <cellStyle name="强调文字颜色 6 2 3 3 2" xfId="8507"/>
    <cellStyle name="强调文字颜色 6 2 3 3 2 2" xfId="8508"/>
    <cellStyle name="强调文字颜色 6 2 3 3 2 3" xfId="8509"/>
    <cellStyle name="强调文字颜色 6 2 3 3 2 3 2" xfId="13313"/>
    <cellStyle name="强调文字颜色 6 2 3 4" xfId="8510"/>
    <cellStyle name="强调文字颜色 6 2 3 4 2" xfId="8511"/>
    <cellStyle name="强调文字颜色 6 2 3 4 3" xfId="8512"/>
    <cellStyle name="强调文字颜色 6 2 3 4 3 2" xfId="13314"/>
    <cellStyle name="强调文字颜色 6 2 3 5" xfId="8513"/>
    <cellStyle name="强调文字颜色 6 2 3 5 2" xfId="8514"/>
    <cellStyle name="强调文字颜色 6 2 3 5 3" xfId="8515"/>
    <cellStyle name="强调文字颜色 6 2 3 5 3 2" xfId="13315"/>
    <cellStyle name="强调文字颜色 6 2 4" xfId="8516"/>
    <cellStyle name="强调文字颜色 6 2 4 2" xfId="8517"/>
    <cellStyle name="强调文字颜色 6 2 4 2 2" xfId="8518"/>
    <cellStyle name="强调文字颜色 6 2 4 2 2 2" xfId="8519"/>
    <cellStyle name="强调文字颜色 6 2 4 2 2 3" xfId="8520"/>
    <cellStyle name="强调文字颜色 6 2 4 2 2 3 2" xfId="13316"/>
    <cellStyle name="强调文字颜色 6 2 4 3" xfId="8521"/>
    <cellStyle name="强调文字颜色 6 2 4 3 2" xfId="8522"/>
    <cellStyle name="强调文字颜色 6 2 4 3 3" xfId="8523"/>
    <cellStyle name="强调文字颜色 6 2 4 3 3 2" xfId="13317"/>
    <cellStyle name="强调文字颜色 6 2 5" xfId="8524"/>
    <cellStyle name="强调文字颜色 6 2 5 2" xfId="8525"/>
    <cellStyle name="强调文字颜色 6 2 5 2 2" xfId="8526"/>
    <cellStyle name="强调文字颜色 6 2 5 2 3" xfId="8527"/>
    <cellStyle name="强调文字颜色 6 2 5 2 3 2" xfId="13318"/>
    <cellStyle name="强调文字颜色 6 2 6" xfId="8528"/>
    <cellStyle name="强调文字颜色 6 2 6 2" xfId="8529"/>
    <cellStyle name="强调文字颜色 6 2 6 3" xfId="8530"/>
    <cellStyle name="强调文字颜色 6 2 6 3 2" xfId="13319"/>
    <cellStyle name="强调文字颜色 6 2 7" xfId="8531"/>
    <cellStyle name="强调文字颜色 6 2 7 2" xfId="8532"/>
    <cellStyle name="强调文字颜色 6 2 7 3" xfId="8533"/>
    <cellStyle name="强调文字颜色 6 2 7 3 2" xfId="13320"/>
    <cellStyle name="强调文字颜色 6 3" xfId="8534"/>
    <cellStyle name="强调文字颜色 6 3 2" xfId="8535"/>
    <cellStyle name="强调文字颜色 6 3 2 2" xfId="8536"/>
    <cellStyle name="强调文字颜色 6 3 2 2 2" xfId="8537"/>
    <cellStyle name="强调文字颜色 6 3 2 2 2 2" xfId="8538"/>
    <cellStyle name="强调文字颜色 6 3 2 2 2 2 2" xfId="8539"/>
    <cellStyle name="强调文字颜色 6 3 2 2 2 2 3" xfId="8540"/>
    <cellStyle name="强调文字颜色 6 3 2 2 2 2 3 2" xfId="13321"/>
    <cellStyle name="强调文字颜色 6 3 2 2 3" xfId="8541"/>
    <cellStyle name="强调文字颜色 6 3 2 2 3 2" xfId="8542"/>
    <cellStyle name="强调文字颜色 6 3 2 2 3 3" xfId="8543"/>
    <cellStyle name="强调文字颜色 6 3 2 2 3 3 2" xfId="13322"/>
    <cellStyle name="强调文字颜色 6 3 2 3" xfId="8544"/>
    <cellStyle name="强调文字颜色 6 3 2 3 2" xfId="8545"/>
    <cellStyle name="强调文字颜色 6 3 2 3 2 2" xfId="8546"/>
    <cellStyle name="强调文字颜色 6 3 2 3 2 3" xfId="8547"/>
    <cellStyle name="强调文字颜色 6 3 2 3 2 3 2" xfId="13323"/>
    <cellStyle name="强调文字颜色 6 3 2 4" xfId="8548"/>
    <cellStyle name="强调文字颜色 6 3 2 4 2" xfId="8549"/>
    <cellStyle name="强调文字颜色 6 3 2 4 3" xfId="8550"/>
    <cellStyle name="强调文字颜色 6 3 2 4 3 2" xfId="13324"/>
    <cellStyle name="强调文字颜色 6 3 3" xfId="8551"/>
    <cellStyle name="强调文字颜色 6 3 3 2" xfId="8552"/>
    <cellStyle name="强调文字颜色 6 3 3 2 2" xfId="8553"/>
    <cellStyle name="强调文字颜色 6 3 3 2 2 2" xfId="8554"/>
    <cellStyle name="强调文字颜色 6 3 3 2 2 3" xfId="8555"/>
    <cellStyle name="强调文字颜色 6 3 3 2 2 3 2" xfId="13325"/>
    <cellStyle name="强调文字颜色 6 3 3 3" xfId="8556"/>
    <cellStyle name="强调文字颜色 6 3 3 3 2" xfId="8557"/>
    <cellStyle name="强调文字颜色 6 3 3 3 3" xfId="8558"/>
    <cellStyle name="强调文字颜色 6 3 3 3 3 2" xfId="13326"/>
    <cellStyle name="强调文字颜色 6 3 4" xfId="8559"/>
    <cellStyle name="强调文字颜色 6 3 4 2" xfId="8560"/>
    <cellStyle name="强调文字颜色 6 3 4 2 2" xfId="8561"/>
    <cellStyle name="强调文字颜色 6 3 4 2 3" xfId="8562"/>
    <cellStyle name="强调文字颜色 6 3 4 2 3 2" xfId="13327"/>
    <cellStyle name="强调文字颜色 6 3 5" xfId="8563"/>
    <cellStyle name="强调文字颜色 6 3 5 2" xfId="8564"/>
    <cellStyle name="强调文字颜色 6 3 5 3" xfId="8565"/>
    <cellStyle name="强调文字颜色 6 3 5 3 2" xfId="13328"/>
    <cellStyle name="强调文字颜色 6 4" xfId="8566"/>
    <cellStyle name="强调文字颜色 6 4 2" xfId="8567"/>
    <cellStyle name="强调文字颜色 6 4 2 2" xfId="8568"/>
    <cellStyle name="强调文字颜色 6 4 2 2 2" xfId="8569"/>
    <cellStyle name="强调文字颜色 6 4 2 2 2 2" xfId="8570"/>
    <cellStyle name="强调文字颜色 6 4 2 2 2 3" xfId="8571"/>
    <cellStyle name="强调文字颜色 6 4 2 2 2 3 2" xfId="13329"/>
    <cellStyle name="强调文字颜色 6 4 2 3" xfId="8572"/>
    <cellStyle name="强调文字颜色 6 4 2 3 2" xfId="8573"/>
    <cellStyle name="强调文字颜色 6 4 2 3 3" xfId="8574"/>
    <cellStyle name="强调文字颜色 6 4 2 3 3 2" xfId="13330"/>
    <cellStyle name="强调文字颜色 6 4 3" xfId="8575"/>
    <cellStyle name="强调文字颜色 6 4 3 2" xfId="8576"/>
    <cellStyle name="强调文字颜色 6 4 3 2 2" xfId="8577"/>
    <cellStyle name="强调文字颜色 6 4 3 2 3" xfId="8578"/>
    <cellStyle name="强调文字颜色 6 4 3 2 3 2" xfId="13331"/>
    <cellStyle name="强调文字颜色 6 4 4" xfId="8579"/>
    <cellStyle name="强调文字颜色 6 4 4 2" xfId="8580"/>
    <cellStyle name="强调文字颜色 6 4 4 3" xfId="8581"/>
    <cellStyle name="强调文字颜色 6 4 4 3 2" xfId="13332"/>
    <cellStyle name="强调文字颜色 6 5" xfId="8582"/>
    <cellStyle name="强调文字颜色 6 5 2" xfId="8583"/>
    <cellStyle name="强调文字颜色 6 5 2 2" xfId="8584"/>
    <cellStyle name="强调文字颜色 6 5 2 2 2" xfId="8585"/>
    <cellStyle name="强调文字颜色 6 5 2 2 2 2" xfId="8586"/>
    <cellStyle name="强调文字颜色 6 5 2 2 2 3" xfId="8587"/>
    <cellStyle name="强调文字颜色 6 5 2 2 2 3 2" xfId="13333"/>
    <cellStyle name="强调文字颜色 6 5 2 3" xfId="8588"/>
    <cellStyle name="强调文字颜色 6 5 2 3 2" xfId="8589"/>
    <cellStyle name="强调文字颜色 6 5 2 3 3" xfId="8590"/>
    <cellStyle name="强调文字颜色 6 5 2 3 3 2" xfId="13334"/>
    <cellStyle name="强调文字颜色 6 5 3" xfId="8591"/>
    <cellStyle name="强调文字颜色 6 5 3 2" xfId="8592"/>
    <cellStyle name="强调文字颜色 6 5 3 2 2" xfId="8593"/>
    <cellStyle name="强调文字颜色 6 5 3 2 3" xfId="8594"/>
    <cellStyle name="强调文字颜色 6 5 3 2 3 2" xfId="13335"/>
    <cellStyle name="强调文字颜色 6 5 4" xfId="8595"/>
    <cellStyle name="强调文字颜色 6 5 4 2" xfId="8596"/>
    <cellStyle name="强调文字颜色 6 5 4 3" xfId="8597"/>
    <cellStyle name="强调文字颜色 6 5 4 3 2" xfId="13336"/>
    <cellStyle name="强调文字颜色 6 6" xfId="8598"/>
    <cellStyle name="强调文字颜色 6 6 2" xfId="8599"/>
    <cellStyle name="强调文字颜色 6 6 2 2" xfId="8600"/>
    <cellStyle name="强调文字颜色 6 6 2 2 2" xfId="8601"/>
    <cellStyle name="强调文字颜色 6 6 2 2 3" xfId="8602"/>
    <cellStyle name="强调文字颜色 6 6 2 2 3 2" xfId="13337"/>
    <cellStyle name="强调文字颜色 6 6 3" xfId="8603"/>
    <cellStyle name="强调文字颜色 6 6 3 2" xfId="8604"/>
    <cellStyle name="强调文字颜色 6 6 3 3" xfId="8605"/>
    <cellStyle name="强调文字颜色 6 6 3 3 2" xfId="13338"/>
    <cellStyle name="强调文字颜色 6 7" xfId="8606"/>
    <cellStyle name="强调文字颜色 6 7 2" xfId="8607"/>
    <cellStyle name="强调文字颜色 6 7 2 2" xfId="8608"/>
    <cellStyle name="强调文字颜色 6 7 2 3" xfId="8609"/>
    <cellStyle name="强调文字颜色 6 7 2 3 2" xfId="13339"/>
    <cellStyle name="强调文字颜色 6 8" xfId="8610"/>
    <cellStyle name="强调文字颜色 6 8 2" xfId="8611"/>
    <cellStyle name="强调文字颜色 6 8 3" xfId="8612"/>
    <cellStyle name="强调文字颜色 6 8 3 2" xfId="13340"/>
    <cellStyle name="强调文字颜色 6 9" xfId="8613"/>
    <cellStyle name="强调文字颜色 6 9 2" xfId="8614"/>
    <cellStyle name="强调文字颜色 6 9 3" xfId="8615"/>
    <cellStyle name="强调文字颜色 6 9 3 2" xfId="13341"/>
    <cellStyle name="适中 2" xfId="8616"/>
    <cellStyle name="适中 2 2" xfId="8617"/>
    <cellStyle name="适中 2 2 2" xfId="8618"/>
    <cellStyle name="适中 2 2 2 2" xfId="8619"/>
    <cellStyle name="适中 2 2 2 2 2" xfId="8620"/>
    <cellStyle name="适中 2 2 2 2 2 2" xfId="8621"/>
    <cellStyle name="适中 2 2 2 2 2 3" xfId="8622"/>
    <cellStyle name="适中 2 2 2 2 2 3 2" xfId="13342"/>
    <cellStyle name="适中 2 2 2 3" xfId="8623"/>
    <cellStyle name="适中 2 2 2 3 2" xfId="8624"/>
    <cellStyle name="适中 2 2 2 3 3" xfId="8625"/>
    <cellStyle name="适中 2 2 2 3 3 2" xfId="13343"/>
    <cellStyle name="适中 2 2 3" xfId="8626"/>
    <cellStyle name="适中 2 2 3 2" xfId="8627"/>
    <cellStyle name="适中 2 2 3 2 2" xfId="8628"/>
    <cellStyle name="适中 2 2 3 2 3" xfId="8629"/>
    <cellStyle name="适中 2 2 3 2 3 2" xfId="13344"/>
    <cellStyle name="适中 2 2 4" xfId="8630"/>
    <cellStyle name="适中 2 2 4 2" xfId="8631"/>
    <cellStyle name="适中 2 2 4 3" xfId="8632"/>
    <cellStyle name="适中 2 2 4 3 2" xfId="13345"/>
    <cellStyle name="适中 2 3" xfId="8633"/>
    <cellStyle name="适中 2 3 2" xfId="8634"/>
    <cellStyle name="适中 2 3 2 2" xfId="8635"/>
    <cellStyle name="适中 2 3 2 2 2" xfId="8636"/>
    <cellStyle name="适中 2 3 2 2 3" xfId="8637"/>
    <cellStyle name="适中 2 3 2 2 3 2" xfId="13346"/>
    <cellStyle name="适中 2 3 3" xfId="8638"/>
    <cellStyle name="适中 2 3 3 2" xfId="8639"/>
    <cellStyle name="适中 2 3 3 3" xfId="8640"/>
    <cellStyle name="适中 2 3 3 3 2" xfId="13347"/>
    <cellStyle name="适中 2 4" xfId="8641"/>
    <cellStyle name="适中 2 4 2" xfId="8642"/>
    <cellStyle name="适中 2 4 2 2" xfId="8643"/>
    <cellStyle name="适中 2 4 2 3" xfId="8644"/>
    <cellStyle name="适中 2 4 2 3 2" xfId="13348"/>
    <cellStyle name="适中 2 5" xfId="8645"/>
    <cellStyle name="适中 2 5 2" xfId="8646"/>
    <cellStyle name="适中 2 5 3" xfId="8647"/>
    <cellStyle name="适中 2 5 3 2" xfId="13349"/>
    <cellStyle name="适中 3" xfId="8648"/>
    <cellStyle name="适中 3 2" xfId="8649"/>
    <cellStyle name="适中 3 2 2" xfId="8650"/>
    <cellStyle name="适中 3 2 2 2" xfId="8651"/>
    <cellStyle name="适中 3 2 2 2 2" xfId="8652"/>
    <cellStyle name="适中 3 2 2 2 2 2" xfId="8653"/>
    <cellStyle name="适中 3 2 2 2 2 3" xfId="8654"/>
    <cellStyle name="适中 3 2 2 2 2 3 2" xfId="13350"/>
    <cellStyle name="适中 3 2 2 3" xfId="8655"/>
    <cellStyle name="适中 3 2 2 3 2" xfId="8656"/>
    <cellStyle name="适中 3 2 2 3 3" xfId="8657"/>
    <cellStyle name="适中 3 2 2 3 3 2" xfId="13351"/>
    <cellStyle name="适中 3 2 3" xfId="8658"/>
    <cellStyle name="适中 3 2 3 2" xfId="8659"/>
    <cellStyle name="适中 3 2 3 2 2" xfId="8660"/>
    <cellStyle name="适中 3 2 3 2 3" xfId="8661"/>
    <cellStyle name="适中 3 2 3 2 3 2" xfId="13352"/>
    <cellStyle name="适中 3 2 4" xfId="8662"/>
    <cellStyle name="适中 3 2 4 2" xfId="8663"/>
    <cellStyle name="适中 3 2 4 3" xfId="8664"/>
    <cellStyle name="适中 3 2 4 3 2" xfId="13353"/>
    <cellStyle name="适中 3 3" xfId="8665"/>
    <cellStyle name="适中 3 3 2" xfId="8666"/>
    <cellStyle name="适中 3 3 2 2" xfId="8667"/>
    <cellStyle name="适中 3 3 2 2 2" xfId="8668"/>
    <cellStyle name="适中 3 3 2 2 3" xfId="8669"/>
    <cellStyle name="适中 3 3 2 2 3 2" xfId="13354"/>
    <cellStyle name="适中 3 3 3" xfId="8670"/>
    <cellStyle name="适中 3 3 3 2" xfId="8671"/>
    <cellStyle name="适中 3 3 3 3" xfId="8672"/>
    <cellStyle name="适中 3 3 3 3 2" xfId="13355"/>
    <cellStyle name="适中 3 4" xfId="8673"/>
    <cellStyle name="适中 3 4 2" xfId="8674"/>
    <cellStyle name="适中 3 4 2 2" xfId="8675"/>
    <cellStyle name="适中 3 4 2 3" xfId="8676"/>
    <cellStyle name="适中 3 4 2 3 2" xfId="13356"/>
    <cellStyle name="适中 3 5" xfId="8677"/>
    <cellStyle name="适中 3 5 2" xfId="8678"/>
    <cellStyle name="适中 3 5 3" xfId="8679"/>
    <cellStyle name="适中 3 5 3 2" xfId="13357"/>
    <cellStyle name="适中 4" xfId="8680"/>
    <cellStyle name="适中 4 2" xfId="8681"/>
    <cellStyle name="适中 4 2 2" xfId="8682"/>
    <cellStyle name="适中 4 2 2 2" xfId="8683"/>
    <cellStyle name="适中 4 2 2 2 2" xfId="8684"/>
    <cellStyle name="适中 4 2 2 2 3" xfId="8685"/>
    <cellStyle name="适中 4 2 2 2 3 2" xfId="13358"/>
    <cellStyle name="适中 4 2 3" xfId="8686"/>
    <cellStyle name="适中 4 2 3 2" xfId="8687"/>
    <cellStyle name="适中 4 2 3 3" xfId="8688"/>
    <cellStyle name="适中 4 2 3 3 2" xfId="13359"/>
    <cellStyle name="适中 4 3" xfId="8689"/>
    <cellStyle name="适中 4 3 2" xfId="8690"/>
    <cellStyle name="适中 4 3 2 2" xfId="8691"/>
    <cellStyle name="适中 4 3 2 3" xfId="8692"/>
    <cellStyle name="适中 4 3 2 3 2" xfId="13360"/>
    <cellStyle name="适中 4 4" xfId="8693"/>
    <cellStyle name="适中 4 4 2" xfId="8694"/>
    <cellStyle name="适中 4 4 3" xfId="8695"/>
    <cellStyle name="适中 4 4 3 2" xfId="13361"/>
    <cellStyle name="适中 5" xfId="8696"/>
    <cellStyle name="适中 5 2" xfId="8697"/>
    <cellStyle name="适中 5 2 2" xfId="8698"/>
    <cellStyle name="适中 5 2 2 2" xfId="8699"/>
    <cellStyle name="适中 5 2 2 2 2" xfId="8700"/>
    <cellStyle name="适中 5 2 2 2 3" xfId="8701"/>
    <cellStyle name="适中 5 2 2 2 3 2" xfId="13362"/>
    <cellStyle name="适中 5 2 3" xfId="8702"/>
    <cellStyle name="适中 5 2 3 2" xfId="8703"/>
    <cellStyle name="适中 5 2 3 3" xfId="8704"/>
    <cellStyle name="适中 5 2 3 3 2" xfId="13363"/>
    <cellStyle name="适中 5 3" xfId="8705"/>
    <cellStyle name="适中 5 3 2" xfId="8706"/>
    <cellStyle name="适中 5 3 2 2" xfId="8707"/>
    <cellStyle name="适中 5 3 2 3" xfId="8708"/>
    <cellStyle name="适中 5 3 2 3 2" xfId="13364"/>
    <cellStyle name="适中 5 4" xfId="8709"/>
    <cellStyle name="适中 5 4 2" xfId="8710"/>
    <cellStyle name="适中 5 4 3" xfId="8711"/>
    <cellStyle name="适中 5 4 3 2" xfId="13365"/>
    <cellStyle name="适中 6" xfId="8712"/>
    <cellStyle name="适中 6 2" xfId="8713"/>
    <cellStyle name="适中 6 2 2" xfId="8714"/>
    <cellStyle name="适中 6 2 2 2" xfId="8715"/>
    <cellStyle name="适中 6 2 2 3" xfId="8716"/>
    <cellStyle name="适中 6 2 2 3 2" xfId="13366"/>
    <cellStyle name="适中 6 3" xfId="8717"/>
    <cellStyle name="适中 6 3 2" xfId="8718"/>
    <cellStyle name="适中 6 3 3" xfId="8719"/>
    <cellStyle name="适中 6 3 3 2" xfId="13367"/>
    <cellStyle name="适中 7" xfId="8720"/>
    <cellStyle name="适中 7 2" xfId="8721"/>
    <cellStyle name="适中 7 2 2" xfId="8722"/>
    <cellStyle name="适中 7 2 3" xfId="8723"/>
    <cellStyle name="适中 7 2 3 2" xfId="13368"/>
    <cellStyle name="适中 8" xfId="8724"/>
    <cellStyle name="适中 8 2" xfId="8725"/>
    <cellStyle name="适中 8 3" xfId="8726"/>
    <cellStyle name="适中 8 3 2" xfId="13369"/>
    <cellStyle name="输出 10" xfId="8727"/>
    <cellStyle name="输出 2" xfId="8728"/>
    <cellStyle name="输出 2 10" xfId="8729"/>
    <cellStyle name="输出 2 10 2" xfId="8730"/>
    <cellStyle name="输出 2 11" xfId="8731"/>
    <cellStyle name="输出 2 11 2" xfId="8732"/>
    <cellStyle name="输出 2 12" xfId="8733"/>
    <cellStyle name="输出 2 2" xfId="8734"/>
    <cellStyle name="输出 2 2 2" xfId="8735"/>
    <cellStyle name="输出 2 2 2 2" xfId="8736"/>
    <cellStyle name="输出 2 2 2 2 2" xfId="8737"/>
    <cellStyle name="输出 2 2 2 2 2 2" xfId="8738"/>
    <cellStyle name="输出 2 2 2 2 2 2 2" xfId="8739"/>
    <cellStyle name="输出 2 2 2 2 2 3" xfId="8740"/>
    <cellStyle name="输出 2 2 2 2 2 3 2" xfId="8741"/>
    <cellStyle name="输出 2 2 2 2 2 4" xfId="8742"/>
    <cellStyle name="输出 2 2 2 2 2 4 2" xfId="8743"/>
    <cellStyle name="输出 2 2 2 2 2 5" xfId="8744"/>
    <cellStyle name="输出 2 2 2 2 2 5 2" xfId="8745"/>
    <cellStyle name="输出 2 2 2 2 2 6" xfId="8746"/>
    <cellStyle name="输出 2 2 2 2 2 6 2" xfId="8747"/>
    <cellStyle name="输出 2 2 2 2 2 7" xfId="8748"/>
    <cellStyle name="输出 2 2 2 2 2 7 2" xfId="8749"/>
    <cellStyle name="输出 2 2 2 2 2 7 2 2" xfId="8750"/>
    <cellStyle name="输出 2 2 2 2 2 7 2 2 2" xfId="13370"/>
    <cellStyle name="输出 2 2 2 2 2 7 3" xfId="8751"/>
    <cellStyle name="输出 2 2 2 2 2 7 3 2" xfId="13371"/>
    <cellStyle name="输出 2 2 2 2 2 8" xfId="8752"/>
    <cellStyle name="输出 2 2 2 2 2 8 2" xfId="8753"/>
    <cellStyle name="输出 2 2 2 2 2 8 2 2" xfId="13372"/>
    <cellStyle name="输出 2 2 2 2 2 9" xfId="8754"/>
    <cellStyle name="输出 2 2 2 2 2 9 2" xfId="13373"/>
    <cellStyle name="输出 2 2 2 2 3" xfId="8755"/>
    <cellStyle name="输出 2 2 2 2 3 2" xfId="8756"/>
    <cellStyle name="输出 2 2 2 2 4" xfId="8757"/>
    <cellStyle name="输出 2 2 2 2 4 2" xfId="8758"/>
    <cellStyle name="输出 2 2 2 2 5" xfId="8759"/>
    <cellStyle name="输出 2 2 2 2 5 2" xfId="8760"/>
    <cellStyle name="输出 2 2 2 2 6" xfId="8761"/>
    <cellStyle name="输出 2 2 2 2 6 2" xfId="8762"/>
    <cellStyle name="输出 2 2 2 2 7" xfId="8763"/>
    <cellStyle name="输出 2 2 2 3" xfId="8764"/>
    <cellStyle name="输出 2 2 2 3 2" xfId="8765"/>
    <cellStyle name="输出 2 2 2 3 2 2" xfId="8766"/>
    <cellStyle name="输出 2 2 2 3 3" xfId="8767"/>
    <cellStyle name="输出 2 2 2 3 3 2" xfId="8768"/>
    <cellStyle name="输出 2 2 2 3 4" xfId="8769"/>
    <cellStyle name="输出 2 2 2 3 4 2" xfId="8770"/>
    <cellStyle name="输出 2 2 2 3 5" xfId="8771"/>
    <cellStyle name="输出 2 2 2 3 5 2" xfId="8772"/>
    <cellStyle name="输出 2 2 2 3 6" xfId="8773"/>
    <cellStyle name="输出 2 2 2 3 6 2" xfId="8774"/>
    <cellStyle name="输出 2 2 2 3 7" xfId="8775"/>
    <cellStyle name="输出 2 2 2 3 7 2" xfId="8776"/>
    <cellStyle name="输出 2 2 2 3 7 2 2" xfId="8777"/>
    <cellStyle name="输出 2 2 2 3 7 2 2 2" xfId="13374"/>
    <cellStyle name="输出 2 2 2 3 7 3" xfId="8778"/>
    <cellStyle name="输出 2 2 2 3 7 3 2" xfId="13375"/>
    <cellStyle name="输出 2 2 2 3 8" xfId="8779"/>
    <cellStyle name="输出 2 2 2 3 8 2" xfId="8780"/>
    <cellStyle name="输出 2 2 2 3 8 2 2" xfId="13376"/>
    <cellStyle name="输出 2 2 2 3 9" xfId="8781"/>
    <cellStyle name="输出 2 2 2 3 9 2" xfId="13377"/>
    <cellStyle name="输出 2 2 2 4" xfId="8782"/>
    <cellStyle name="输出 2 2 2 4 2" xfId="8783"/>
    <cellStyle name="输出 2 2 2 5" xfId="8784"/>
    <cellStyle name="输出 2 2 2 5 2" xfId="8785"/>
    <cellStyle name="输出 2 2 2 6" xfId="8786"/>
    <cellStyle name="输出 2 2 2 6 2" xfId="8787"/>
    <cellStyle name="输出 2 2 2 7" xfId="8788"/>
    <cellStyle name="输出 2 2 2 7 2" xfId="8789"/>
    <cellStyle name="输出 2 2 2 8" xfId="8790"/>
    <cellStyle name="输出 2 2 3" xfId="8791"/>
    <cellStyle name="输出 2 2 3 2" xfId="8792"/>
    <cellStyle name="输出 2 2 3 2 2" xfId="8793"/>
    <cellStyle name="输出 2 2 3 2 2 2" xfId="8794"/>
    <cellStyle name="输出 2 2 3 2 3" xfId="8795"/>
    <cellStyle name="输出 2 2 3 2 3 2" xfId="8796"/>
    <cellStyle name="输出 2 2 3 2 4" xfId="8797"/>
    <cellStyle name="输出 2 2 3 2 4 2" xfId="8798"/>
    <cellStyle name="输出 2 2 3 2 5" xfId="8799"/>
    <cellStyle name="输出 2 2 3 2 5 2" xfId="8800"/>
    <cellStyle name="输出 2 2 3 2 6" xfId="8801"/>
    <cellStyle name="输出 2 2 3 2 6 2" xfId="8802"/>
    <cellStyle name="输出 2 2 3 2 7" xfId="8803"/>
    <cellStyle name="输出 2 2 3 2 7 2" xfId="8804"/>
    <cellStyle name="输出 2 2 3 2 7 2 2" xfId="8805"/>
    <cellStyle name="输出 2 2 3 2 7 2 2 2" xfId="13378"/>
    <cellStyle name="输出 2 2 3 2 7 3" xfId="8806"/>
    <cellStyle name="输出 2 2 3 2 7 3 2" xfId="13379"/>
    <cellStyle name="输出 2 2 3 2 8" xfId="8807"/>
    <cellStyle name="输出 2 2 3 2 8 2" xfId="8808"/>
    <cellStyle name="输出 2 2 3 2 8 2 2" xfId="13380"/>
    <cellStyle name="输出 2 2 3 2 9" xfId="8809"/>
    <cellStyle name="输出 2 2 3 2 9 2" xfId="13381"/>
    <cellStyle name="输出 2 2 3 3" xfId="8810"/>
    <cellStyle name="输出 2 2 3 3 2" xfId="8811"/>
    <cellStyle name="输出 2 2 3 4" xfId="8812"/>
    <cellStyle name="输出 2 2 3 4 2" xfId="8813"/>
    <cellStyle name="输出 2 2 3 5" xfId="8814"/>
    <cellStyle name="输出 2 2 3 5 2" xfId="8815"/>
    <cellStyle name="输出 2 2 3 6" xfId="8816"/>
    <cellStyle name="输出 2 2 3 6 2" xfId="8817"/>
    <cellStyle name="输出 2 2 3 7" xfId="8818"/>
    <cellStyle name="输出 2 2 4" xfId="8819"/>
    <cellStyle name="输出 2 2 4 2" xfId="8820"/>
    <cellStyle name="输出 2 2 4 2 2" xfId="8821"/>
    <cellStyle name="输出 2 2 4 3" xfId="8822"/>
    <cellStyle name="输出 2 2 4 3 2" xfId="8823"/>
    <cellStyle name="输出 2 2 4 4" xfId="8824"/>
    <cellStyle name="输出 2 2 4 4 2" xfId="8825"/>
    <cellStyle name="输出 2 2 4 5" xfId="8826"/>
    <cellStyle name="输出 2 2 4 5 2" xfId="8827"/>
    <cellStyle name="输出 2 2 4 6" xfId="8828"/>
    <cellStyle name="输出 2 2 4 6 2" xfId="8829"/>
    <cellStyle name="输出 2 2 4 7" xfId="8830"/>
    <cellStyle name="输出 2 2 4 7 2" xfId="8831"/>
    <cellStyle name="输出 2 2 4 7 2 2" xfId="8832"/>
    <cellStyle name="输出 2 2 4 7 2 2 2" xfId="13382"/>
    <cellStyle name="输出 2 2 4 7 3" xfId="8833"/>
    <cellStyle name="输出 2 2 4 7 3 2" xfId="13383"/>
    <cellStyle name="输出 2 2 4 8" xfId="8834"/>
    <cellStyle name="输出 2 2 4 8 2" xfId="8835"/>
    <cellStyle name="输出 2 2 4 8 2 2" xfId="13384"/>
    <cellStyle name="输出 2 2 4 9" xfId="8836"/>
    <cellStyle name="输出 2 2 4 9 2" xfId="13385"/>
    <cellStyle name="输出 2 2 5" xfId="8837"/>
    <cellStyle name="输出 2 2 5 2" xfId="8838"/>
    <cellStyle name="输出 2 2 6" xfId="8839"/>
    <cellStyle name="输出 2 2 6 2" xfId="8840"/>
    <cellStyle name="输出 2 2 7" xfId="8841"/>
    <cellStyle name="输出 2 2 7 2" xfId="8842"/>
    <cellStyle name="输出 2 2 8" xfId="8843"/>
    <cellStyle name="输出 2 2 8 2" xfId="8844"/>
    <cellStyle name="输出 2 2 9" xfId="8845"/>
    <cellStyle name="输出 2 3" xfId="8846"/>
    <cellStyle name="输出 2 3 10" xfId="8847"/>
    <cellStyle name="输出 2 3 2" xfId="8848"/>
    <cellStyle name="输出 2 3 2 2" xfId="8849"/>
    <cellStyle name="输出 2 3 2 2 2" xfId="8850"/>
    <cellStyle name="输出 2 3 2 2 2 2" xfId="8851"/>
    <cellStyle name="输出 2 3 2 2 2 2 2" xfId="8852"/>
    <cellStyle name="输出 2 3 2 2 2 3" xfId="8853"/>
    <cellStyle name="输出 2 3 2 2 2 3 2" xfId="8854"/>
    <cellStyle name="输出 2 3 2 2 2 4" xfId="8855"/>
    <cellStyle name="输出 2 3 2 2 2 4 2" xfId="8856"/>
    <cellStyle name="输出 2 3 2 2 2 5" xfId="8857"/>
    <cellStyle name="输出 2 3 2 2 2 5 2" xfId="8858"/>
    <cellStyle name="输出 2 3 2 2 2 6" xfId="8859"/>
    <cellStyle name="输出 2 3 2 2 2 6 2" xfId="8860"/>
    <cellStyle name="输出 2 3 2 2 2 7" xfId="8861"/>
    <cellStyle name="输出 2 3 2 2 2 7 2" xfId="8862"/>
    <cellStyle name="输出 2 3 2 2 2 7 2 2" xfId="8863"/>
    <cellStyle name="输出 2 3 2 2 2 7 2 2 2" xfId="13386"/>
    <cellStyle name="输出 2 3 2 2 2 7 3" xfId="8864"/>
    <cellStyle name="输出 2 3 2 2 2 7 3 2" xfId="13387"/>
    <cellStyle name="输出 2 3 2 2 2 8" xfId="8865"/>
    <cellStyle name="输出 2 3 2 2 2 8 2" xfId="8866"/>
    <cellStyle name="输出 2 3 2 2 2 8 2 2" xfId="13388"/>
    <cellStyle name="输出 2 3 2 2 2 9" xfId="8867"/>
    <cellStyle name="输出 2 3 2 2 2 9 2" xfId="13389"/>
    <cellStyle name="输出 2 3 2 2 3" xfId="8868"/>
    <cellStyle name="输出 2 3 2 2 3 2" xfId="8869"/>
    <cellStyle name="输出 2 3 2 2 4" xfId="8870"/>
    <cellStyle name="输出 2 3 2 2 4 2" xfId="8871"/>
    <cellStyle name="输出 2 3 2 2 5" xfId="8872"/>
    <cellStyle name="输出 2 3 2 2 5 2" xfId="8873"/>
    <cellStyle name="输出 2 3 2 2 6" xfId="8874"/>
    <cellStyle name="输出 2 3 2 2 6 2" xfId="8875"/>
    <cellStyle name="输出 2 3 2 2 7" xfId="8876"/>
    <cellStyle name="输出 2 3 2 3" xfId="8877"/>
    <cellStyle name="输出 2 3 2 3 2" xfId="8878"/>
    <cellStyle name="输出 2 3 2 3 2 2" xfId="8879"/>
    <cellStyle name="输出 2 3 2 3 3" xfId="8880"/>
    <cellStyle name="输出 2 3 2 3 3 2" xfId="8881"/>
    <cellStyle name="输出 2 3 2 3 4" xfId="8882"/>
    <cellStyle name="输出 2 3 2 3 4 2" xfId="8883"/>
    <cellStyle name="输出 2 3 2 3 5" xfId="8884"/>
    <cellStyle name="输出 2 3 2 3 5 2" xfId="8885"/>
    <cellStyle name="输出 2 3 2 3 6" xfId="8886"/>
    <cellStyle name="输出 2 3 2 3 6 2" xfId="8887"/>
    <cellStyle name="输出 2 3 2 3 7" xfId="8888"/>
    <cellStyle name="输出 2 3 2 3 7 2" xfId="8889"/>
    <cellStyle name="输出 2 3 2 3 7 2 2" xfId="8890"/>
    <cellStyle name="输出 2 3 2 3 7 2 2 2" xfId="13390"/>
    <cellStyle name="输出 2 3 2 3 7 3" xfId="8891"/>
    <cellStyle name="输出 2 3 2 3 7 3 2" xfId="13391"/>
    <cellStyle name="输出 2 3 2 3 8" xfId="8892"/>
    <cellStyle name="输出 2 3 2 3 8 2" xfId="8893"/>
    <cellStyle name="输出 2 3 2 3 8 2 2" xfId="13392"/>
    <cellStyle name="输出 2 3 2 3 9" xfId="8894"/>
    <cellStyle name="输出 2 3 2 3 9 2" xfId="13393"/>
    <cellStyle name="输出 2 3 2 4" xfId="8895"/>
    <cellStyle name="输出 2 3 2 4 2" xfId="8896"/>
    <cellStyle name="输出 2 3 2 5" xfId="8897"/>
    <cellStyle name="输出 2 3 2 5 2" xfId="8898"/>
    <cellStyle name="输出 2 3 2 6" xfId="8899"/>
    <cellStyle name="输出 2 3 2 6 2" xfId="8900"/>
    <cellStyle name="输出 2 3 2 7" xfId="8901"/>
    <cellStyle name="输出 2 3 2 7 2" xfId="8902"/>
    <cellStyle name="输出 2 3 2 8" xfId="8903"/>
    <cellStyle name="输出 2 3 3" xfId="8904"/>
    <cellStyle name="输出 2 3 3 2" xfId="8905"/>
    <cellStyle name="输出 2 3 3 2 2" xfId="8906"/>
    <cellStyle name="输出 2 3 3 2 2 2" xfId="8907"/>
    <cellStyle name="输出 2 3 3 2 3" xfId="8908"/>
    <cellStyle name="输出 2 3 3 2 3 2" xfId="8909"/>
    <cellStyle name="输出 2 3 3 2 4" xfId="8910"/>
    <cellStyle name="输出 2 3 3 2 4 2" xfId="8911"/>
    <cellStyle name="输出 2 3 3 2 5" xfId="8912"/>
    <cellStyle name="输出 2 3 3 2 5 2" xfId="8913"/>
    <cellStyle name="输出 2 3 3 2 6" xfId="8914"/>
    <cellStyle name="输出 2 3 3 2 6 2" xfId="8915"/>
    <cellStyle name="输出 2 3 3 2 7" xfId="8916"/>
    <cellStyle name="输出 2 3 3 2 7 2" xfId="8917"/>
    <cellStyle name="输出 2 3 3 2 7 2 2" xfId="8918"/>
    <cellStyle name="输出 2 3 3 2 7 2 2 2" xfId="13394"/>
    <cellStyle name="输出 2 3 3 2 7 3" xfId="8919"/>
    <cellStyle name="输出 2 3 3 2 7 3 2" xfId="13395"/>
    <cellStyle name="输出 2 3 3 2 8" xfId="8920"/>
    <cellStyle name="输出 2 3 3 2 8 2" xfId="8921"/>
    <cellStyle name="输出 2 3 3 2 8 2 2" xfId="13396"/>
    <cellStyle name="输出 2 3 3 2 9" xfId="8922"/>
    <cellStyle name="输出 2 3 3 2 9 2" xfId="13397"/>
    <cellStyle name="输出 2 3 3 3" xfId="8923"/>
    <cellStyle name="输出 2 3 3 3 2" xfId="8924"/>
    <cellStyle name="输出 2 3 3 4" xfId="8925"/>
    <cellStyle name="输出 2 3 3 4 2" xfId="8926"/>
    <cellStyle name="输出 2 3 3 5" xfId="8927"/>
    <cellStyle name="输出 2 3 3 5 2" xfId="8928"/>
    <cellStyle name="输出 2 3 3 6" xfId="8929"/>
    <cellStyle name="输出 2 3 3 6 2" xfId="8930"/>
    <cellStyle name="输出 2 3 3 7" xfId="8931"/>
    <cellStyle name="输出 2 3 4" xfId="8932"/>
    <cellStyle name="输出 2 3 4 2" xfId="8933"/>
    <cellStyle name="输出 2 3 4 2 2" xfId="8934"/>
    <cellStyle name="输出 2 3 4 3" xfId="8935"/>
    <cellStyle name="输出 2 3 4 3 2" xfId="8936"/>
    <cellStyle name="输出 2 3 4 4" xfId="8937"/>
    <cellStyle name="输出 2 3 4 4 2" xfId="8938"/>
    <cellStyle name="输出 2 3 4 5" xfId="8939"/>
    <cellStyle name="输出 2 3 4 5 2" xfId="8940"/>
    <cellStyle name="输出 2 3 4 6" xfId="8941"/>
    <cellStyle name="输出 2 3 4 6 2" xfId="8942"/>
    <cellStyle name="输出 2 3 4 7" xfId="8943"/>
    <cellStyle name="输出 2 3 4 7 2" xfId="8944"/>
    <cellStyle name="输出 2 3 4 7 2 2" xfId="8945"/>
    <cellStyle name="输出 2 3 4 7 2 2 2" xfId="13398"/>
    <cellStyle name="输出 2 3 4 7 3" xfId="8946"/>
    <cellStyle name="输出 2 3 4 7 3 2" xfId="13399"/>
    <cellStyle name="输出 2 3 4 8" xfId="8947"/>
    <cellStyle name="输出 2 3 4 8 2" xfId="8948"/>
    <cellStyle name="输出 2 3 4 8 2 2" xfId="13400"/>
    <cellStyle name="输出 2 3 4 9" xfId="8949"/>
    <cellStyle name="输出 2 3 4 9 2" xfId="13401"/>
    <cellStyle name="输出 2 3 5" xfId="8950"/>
    <cellStyle name="输出 2 3 5 2" xfId="8951"/>
    <cellStyle name="输出 2 3 5 2 2" xfId="8952"/>
    <cellStyle name="输出 2 3 5 3" xfId="8953"/>
    <cellStyle name="输出 2 3 5 3 2" xfId="8954"/>
    <cellStyle name="输出 2 3 5 4" xfId="8955"/>
    <cellStyle name="输出 2 3 5 4 2" xfId="8956"/>
    <cellStyle name="输出 2 3 5 5" xfId="8957"/>
    <cellStyle name="输出 2 3 5 5 2" xfId="8958"/>
    <cellStyle name="输出 2 3 5 6" xfId="8959"/>
    <cellStyle name="输出 2 3 5 6 2" xfId="8960"/>
    <cellStyle name="输出 2 3 5 7" xfId="8961"/>
    <cellStyle name="输出 2 3 5 7 2" xfId="8962"/>
    <cellStyle name="输出 2 3 5 7 2 2" xfId="8963"/>
    <cellStyle name="输出 2 3 5 7 2 2 2" xfId="13402"/>
    <cellStyle name="输出 2 3 5 7 3" xfId="8964"/>
    <cellStyle name="输出 2 3 5 7 3 2" xfId="13403"/>
    <cellStyle name="输出 2 3 5 8" xfId="8965"/>
    <cellStyle name="输出 2 3 5 8 2" xfId="8966"/>
    <cellStyle name="输出 2 3 5 8 2 2" xfId="13404"/>
    <cellStyle name="输出 2 3 5 9" xfId="8967"/>
    <cellStyle name="输出 2 3 5 9 2" xfId="13405"/>
    <cellStyle name="输出 2 3 6" xfId="8968"/>
    <cellStyle name="输出 2 3 6 2" xfId="8969"/>
    <cellStyle name="输出 2 3 7" xfId="8970"/>
    <cellStyle name="输出 2 3 7 2" xfId="8971"/>
    <cellStyle name="输出 2 3 8" xfId="8972"/>
    <cellStyle name="输出 2 3 8 2" xfId="8973"/>
    <cellStyle name="输出 2 3 9" xfId="8974"/>
    <cellStyle name="输出 2 3 9 2" xfId="8975"/>
    <cellStyle name="输出 2 4" xfId="8976"/>
    <cellStyle name="输出 2 4 2" xfId="8977"/>
    <cellStyle name="输出 2 4 2 2" xfId="8978"/>
    <cellStyle name="输出 2 4 2 2 2" xfId="8979"/>
    <cellStyle name="输出 2 4 2 2 2 2" xfId="8980"/>
    <cellStyle name="输出 2 4 2 2 3" xfId="8981"/>
    <cellStyle name="输出 2 4 2 2 3 2" xfId="8982"/>
    <cellStyle name="输出 2 4 2 2 4" xfId="8983"/>
    <cellStyle name="输出 2 4 2 2 4 2" xfId="8984"/>
    <cellStyle name="输出 2 4 2 2 5" xfId="8985"/>
    <cellStyle name="输出 2 4 2 2 5 2" xfId="8986"/>
    <cellStyle name="输出 2 4 2 2 6" xfId="8987"/>
    <cellStyle name="输出 2 4 2 2 6 2" xfId="8988"/>
    <cellStyle name="输出 2 4 2 2 7" xfId="8989"/>
    <cellStyle name="输出 2 4 2 2 7 2" xfId="8990"/>
    <cellStyle name="输出 2 4 2 2 7 2 2" xfId="8991"/>
    <cellStyle name="输出 2 4 2 2 7 2 2 2" xfId="13406"/>
    <cellStyle name="输出 2 4 2 2 7 3" xfId="8992"/>
    <cellStyle name="输出 2 4 2 2 7 3 2" xfId="13407"/>
    <cellStyle name="输出 2 4 2 2 8" xfId="8993"/>
    <cellStyle name="输出 2 4 2 2 8 2" xfId="8994"/>
    <cellStyle name="输出 2 4 2 2 8 2 2" xfId="13408"/>
    <cellStyle name="输出 2 4 2 2 9" xfId="8995"/>
    <cellStyle name="输出 2 4 2 2 9 2" xfId="13409"/>
    <cellStyle name="输出 2 4 2 3" xfId="8996"/>
    <cellStyle name="输出 2 4 2 3 2" xfId="8997"/>
    <cellStyle name="输出 2 4 2 4" xfId="8998"/>
    <cellStyle name="输出 2 4 2 4 2" xfId="8999"/>
    <cellStyle name="输出 2 4 2 5" xfId="9000"/>
    <cellStyle name="输出 2 4 2 5 2" xfId="9001"/>
    <cellStyle name="输出 2 4 2 6" xfId="9002"/>
    <cellStyle name="输出 2 4 2 6 2" xfId="9003"/>
    <cellStyle name="输出 2 4 2 7" xfId="9004"/>
    <cellStyle name="输出 2 4 3" xfId="9005"/>
    <cellStyle name="输出 2 4 3 2" xfId="9006"/>
    <cellStyle name="输出 2 4 3 2 2" xfId="9007"/>
    <cellStyle name="输出 2 4 3 3" xfId="9008"/>
    <cellStyle name="输出 2 4 3 3 2" xfId="9009"/>
    <cellStyle name="输出 2 4 3 4" xfId="9010"/>
    <cellStyle name="输出 2 4 3 4 2" xfId="9011"/>
    <cellStyle name="输出 2 4 3 5" xfId="9012"/>
    <cellStyle name="输出 2 4 3 5 2" xfId="9013"/>
    <cellStyle name="输出 2 4 3 6" xfId="9014"/>
    <cellStyle name="输出 2 4 3 6 2" xfId="9015"/>
    <cellStyle name="输出 2 4 3 7" xfId="9016"/>
    <cellStyle name="输出 2 4 3 7 2" xfId="9017"/>
    <cellStyle name="输出 2 4 3 7 2 2" xfId="9018"/>
    <cellStyle name="输出 2 4 3 7 2 2 2" xfId="13410"/>
    <cellStyle name="输出 2 4 3 7 3" xfId="9019"/>
    <cellStyle name="输出 2 4 3 7 3 2" xfId="13411"/>
    <cellStyle name="输出 2 4 3 8" xfId="9020"/>
    <cellStyle name="输出 2 4 3 8 2" xfId="9021"/>
    <cellStyle name="输出 2 4 3 8 2 2" xfId="13412"/>
    <cellStyle name="输出 2 4 3 9" xfId="9022"/>
    <cellStyle name="输出 2 4 3 9 2" xfId="13413"/>
    <cellStyle name="输出 2 4 4" xfId="9023"/>
    <cellStyle name="输出 2 4 4 2" xfId="9024"/>
    <cellStyle name="输出 2 4 5" xfId="9025"/>
    <cellStyle name="输出 2 4 5 2" xfId="9026"/>
    <cellStyle name="输出 2 4 6" xfId="9027"/>
    <cellStyle name="输出 2 4 6 2" xfId="9028"/>
    <cellStyle name="输出 2 4 7" xfId="9029"/>
    <cellStyle name="输出 2 4 7 2" xfId="9030"/>
    <cellStyle name="输出 2 4 8" xfId="9031"/>
    <cellStyle name="输出 2 5" xfId="9032"/>
    <cellStyle name="输出 2 5 2" xfId="9033"/>
    <cellStyle name="输出 2 5 2 2" xfId="9034"/>
    <cellStyle name="输出 2 5 2 2 2" xfId="9035"/>
    <cellStyle name="输出 2 5 2 3" xfId="9036"/>
    <cellStyle name="输出 2 5 2 3 2" xfId="9037"/>
    <cellStyle name="输出 2 5 2 4" xfId="9038"/>
    <cellStyle name="输出 2 5 2 4 2" xfId="9039"/>
    <cellStyle name="输出 2 5 2 5" xfId="9040"/>
    <cellStyle name="输出 2 5 2 5 2" xfId="9041"/>
    <cellStyle name="输出 2 5 2 6" xfId="9042"/>
    <cellStyle name="输出 2 5 2 6 2" xfId="9043"/>
    <cellStyle name="输出 2 5 2 7" xfId="9044"/>
    <cellStyle name="输出 2 5 2 7 2" xfId="9045"/>
    <cellStyle name="输出 2 5 2 7 2 2" xfId="9046"/>
    <cellStyle name="输出 2 5 2 7 2 2 2" xfId="13414"/>
    <cellStyle name="输出 2 5 2 7 3" xfId="9047"/>
    <cellStyle name="输出 2 5 2 7 3 2" xfId="13415"/>
    <cellStyle name="输出 2 5 2 8" xfId="9048"/>
    <cellStyle name="输出 2 5 2 8 2" xfId="9049"/>
    <cellStyle name="输出 2 5 2 8 2 2" xfId="13416"/>
    <cellStyle name="输出 2 5 2 9" xfId="9050"/>
    <cellStyle name="输出 2 5 2 9 2" xfId="13417"/>
    <cellStyle name="输出 2 5 3" xfId="9051"/>
    <cellStyle name="输出 2 5 3 2" xfId="9052"/>
    <cellStyle name="输出 2 5 4" xfId="9053"/>
    <cellStyle name="输出 2 5 4 2" xfId="9054"/>
    <cellStyle name="输出 2 5 5" xfId="9055"/>
    <cellStyle name="输出 2 5 5 2" xfId="9056"/>
    <cellStyle name="输出 2 5 6" xfId="9057"/>
    <cellStyle name="输出 2 5 6 2" xfId="9058"/>
    <cellStyle name="输出 2 5 7" xfId="9059"/>
    <cellStyle name="输出 2 6" xfId="9060"/>
    <cellStyle name="输出 2 6 2" xfId="9061"/>
    <cellStyle name="输出 2 6 2 2" xfId="9062"/>
    <cellStyle name="输出 2 6 3" xfId="9063"/>
    <cellStyle name="输出 2 6 3 2" xfId="9064"/>
    <cellStyle name="输出 2 6 4" xfId="9065"/>
    <cellStyle name="输出 2 6 4 2" xfId="9066"/>
    <cellStyle name="输出 2 6 5" xfId="9067"/>
    <cellStyle name="输出 2 6 5 2" xfId="9068"/>
    <cellStyle name="输出 2 6 6" xfId="9069"/>
    <cellStyle name="输出 2 6 6 2" xfId="9070"/>
    <cellStyle name="输出 2 6 7" xfId="9071"/>
    <cellStyle name="输出 2 6 7 2" xfId="9072"/>
    <cellStyle name="输出 2 6 7 2 2" xfId="9073"/>
    <cellStyle name="输出 2 6 7 2 2 2" xfId="13418"/>
    <cellStyle name="输出 2 6 7 3" xfId="9074"/>
    <cellStyle name="输出 2 6 7 3 2" xfId="13419"/>
    <cellStyle name="输出 2 6 8" xfId="9075"/>
    <cellStyle name="输出 2 6 8 2" xfId="9076"/>
    <cellStyle name="输出 2 6 8 2 2" xfId="13420"/>
    <cellStyle name="输出 2 6 9" xfId="9077"/>
    <cellStyle name="输出 2 6 9 2" xfId="13421"/>
    <cellStyle name="输出 2 7" xfId="9078"/>
    <cellStyle name="输出 2 7 2" xfId="9079"/>
    <cellStyle name="输出 2 7 2 2" xfId="9080"/>
    <cellStyle name="输出 2 7 3" xfId="9081"/>
    <cellStyle name="输出 2 7 3 2" xfId="9082"/>
    <cellStyle name="输出 2 7 4" xfId="9083"/>
    <cellStyle name="输出 2 7 4 2" xfId="9084"/>
    <cellStyle name="输出 2 7 5" xfId="9085"/>
    <cellStyle name="输出 2 7 5 2" xfId="9086"/>
    <cellStyle name="输出 2 7 6" xfId="9087"/>
    <cellStyle name="输出 2 7 6 2" xfId="9088"/>
    <cellStyle name="输出 2 7 7" xfId="9089"/>
    <cellStyle name="输出 2 7 7 2" xfId="9090"/>
    <cellStyle name="输出 2 7 7 2 2" xfId="9091"/>
    <cellStyle name="输出 2 7 7 2 2 2" xfId="13422"/>
    <cellStyle name="输出 2 7 7 3" xfId="9092"/>
    <cellStyle name="输出 2 7 7 3 2" xfId="13423"/>
    <cellStyle name="输出 2 7 8" xfId="9093"/>
    <cellStyle name="输出 2 7 8 2" xfId="9094"/>
    <cellStyle name="输出 2 7 8 2 2" xfId="13424"/>
    <cellStyle name="输出 2 7 9" xfId="9095"/>
    <cellStyle name="输出 2 7 9 2" xfId="13425"/>
    <cellStyle name="输出 2 8" xfId="9096"/>
    <cellStyle name="输出 2 8 2" xfId="9097"/>
    <cellStyle name="输出 2 9" xfId="9098"/>
    <cellStyle name="输出 2 9 2" xfId="9099"/>
    <cellStyle name="输出 3" xfId="9100"/>
    <cellStyle name="输出 3 10" xfId="9101"/>
    <cellStyle name="输出 3 2" xfId="9102"/>
    <cellStyle name="输出 3 2 2" xfId="9103"/>
    <cellStyle name="输出 3 2 2 2" xfId="9104"/>
    <cellStyle name="输出 3 2 2 2 2" xfId="9105"/>
    <cellStyle name="输出 3 2 2 2 2 2" xfId="9106"/>
    <cellStyle name="输出 3 2 2 2 2 2 2" xfId="9107"/>
    <cellStyle name="输出 3 2 2 2 2 3" xfId="9108"/>
    <cellStyle name="输出 3 2 2 2 2 3 2" xfId="9109"/>
    <cellStyle name="输出 3 2 2 2 2 4" xfId="9110"/>
    <cellStyle name="输出 3 2 2 2 2 4 2" xfId="9111"/>
    <cellStyle name="输出 3 2 2 2 2 5" xfId="9112"/>
    <cellStyle name="输出 3 2 2 2 2 5 2" xfId="9113"/>
    <cellStyle name="输出 3 2 2 2 2 6" xfId="9114"/>
    <cellStyle name="输出 3 2 2 2 2 6 2" xfId="9115"/>
    <cellStyle name="输出 3 2 2 2 2 7" xfId="9116"/>
    <cellStyle name="输出 3 2 2 2 2 7 2" xfId="9117"/>
    <cellStyle name="输出 3 2 2 2 2 7 2 2" xfId="9118"/>
    <cellStyle name="输出 3 2 2 2 2 7 2 2 2" xfId="13426"/>
    <cellStyle name="输出 3 2 2 2 2 7 3" xfId="9119"/>
    <cellStyle name="输出 3 2 2 2 2 7 3 2" xfId="13427"/>
    <cellStyle name="输出 3 2 2 2 2 8" xfId="9120"/>
    <cellStyle name="输出 3 2 2 2 2 8 2" xfId="9121"/>
    <cellStyle name="输出 3 2 2 2 2 8 2 2" xfId="13428"/>
    <cellStyle name="输出 3 2 2 2 2 9" xfId="9122"/>
    <cellStyle name="输出 3 2 2 2 2 9 2" xfId="13429"/>
    <cellStyle name="输出 3 2 2 2 3" xfId="9123"/>
    <cellStyle name="输出 3 2 2 2 3 2" xfId="9124"/>
    <cellStyle name="输出 3 2 2 2 4" xfId="9125"/>
    <cellStyle name="输出 3 2 2 2 4 2" xfId="9126"/>
    <cellStyle name="输出 3 2 2 2 5" xfId="9127"/>
    <cellStyle name="输出 3 2 2 2 5 2" xfId="9128"/>
    <cellStyle name="输出 3 2 2 2 6" xfId="9129"/>
    <cellStyle name="输出 3 2 2 2 6 2" xfId="9130"/>
    <cellStyle name="输出 3 2 2 2 7" xfId="9131"/>
    <cellStyle name="输出 3 2 2 3" xfId="9132"/>
    <cellStyle name="输出 3 2 2 3 2" xfId="9133"/>
    <cellStyle name="输出 3 2 2 3 2 2" xfId="9134"/>
    <cellStyle name="输出 3 2 2 3 3" xfId="9135"/>
    <cellStyle name="输出 3 2 2 3 3 2" xfId="9136"/>
    <cellStyle name="输出 3 2 2 3 4" xfId="9137"/>
    <cellStyle name="输出 3 2 2 3 4 2" xfId="9138"/>
    <cellStyle name="输出 3 2 2 3 5" xfId="9139"/>
    <cellStyle name="输出 3 2 2 3 5 2" xfId="9140"/>
    <cellStyle name="输出 3 2 2 3 6" xfId="9141"/>
    <cellStyle name="输出 3 2 2 3 6 2" xfId="9142"/>
    <cellStyle name="输出 3 2 2 3 7" xfId="9143"/>
    <cellStyle name="输出 3 2 2 3 7 2" xfId="9144"/>
    <cellStyle name="输出 3 2 2 3 7 2 2" xfId="9145"/>
    <cellStyle name="输出 3 2 2 3 7 2 2 2" xfId="13430"/>
    <cellStyle name="输出 3 2 2 3 7 3" xfId="9146"/>
    <cellStyle name="输出 3 2 2 3 7 3 2" xfId="13431"/>
    <cellStyle name="输出 3 2 2 3 8" xfId="9147"/>
    <cellStyle name="输出 3 2 2 3 8 2" xfId="9148"/>
    <cellStyle name="输出 3 2 2 3 8 2 2" xfId="13432"/>
    <cellStyle name="输出 3 2 2 3 9" xfId="9149"/>
    <cellStyle name="输出 3 2 2 3 9 2" xfId="13433"/>
    <cellStyle name="输出 3 2 2 4" xfId="9150"/>
    <cellStyle name="输出 3 2 2 4 2" xfId="9151"/>
    <cellStyle name="输出 3 2 2 5" xfId="9152"/>
    <cellStyle name="输出 3 2 2 5 2" xfId="9153"/>
    <cellStyle name="输出 3 2 2 6" xfId="9154"/>
    <cellStyle name="输出 3 2 2 6 2" xfId="9155"/>
    <cellStyle name="输出 3 2 2 7" xfId="9156"/>
    <cellStyle name="输出 3 2 2 7 2" xfId="9157"/>
    <cellStyle name="输出 3 2 2 8" xfId="9158"/>
    <cellStyle name="输出 3 2 3" xfId="9159"/>
    <cellStyle name="输出 3 2 3 2" xfId="9160"/>
    <cellStyle name="输出 3 2 3 2 2" xfId="9161"/>
    <cellStyle name="输出 3 2 3 2 2 2" xfId="9162"/>
    <cellStyle name="输出 3 2 3 2 3" xfId="9163"/>
    <cellStyle name="输出 3 2 3 2 3 2" xfId="9164"/>
    <cellStyle name="输出 3 2 3 2 4" xfId="9165"/>
    <cellStyle name="输出 3 2 3 2 4 2" xfId="9166"/>
    <cellStyle name="输出 3 2 3 2 5" xfId="9167"/>
    <cellStyle name="输出 3 2 3 2 5 2" xfId="9168"/>
    <cellStyle name="输出 3 2 3 2 6" xfId="9169"/>
    <cellStyle name="输出 3 2 3 2 6 2" xfId="9170"/>
    <cellStyle name="输出 3 2 3 2 7" xfId="9171"/>
    <cellStyle name="输出 3 2 3 2 7 2" xfId="9172"/>
    <cellStyle name="输出 3 2 3 2 7 2 2" xfId="9173"/>
    <cellStyle name="输出 3 2 3 2 7 2 2 2" xfId="13434"/>
    <cellStyle name="输出 3 2 3 2 7 3" xfId="9174"/>
    <cellStyle name="输出 3 2 3 2 7 3 2" xfId="13435"/>
    <cellStyle name="输出 3 2 3 2 8" xfId="9175"/>
    <cellStyle name="输出 3 2 3 2 8 2" xfId="9176"/>
    <cellStyle name="输出 3 2 3 2 8 2 2" xfId="13436"/>
    <cellStyle name="输出 3 2 3 2 9" xfId="9177"/>
    <cellStyle name="输出 3 2 3 2 9 2" xfId="13437"/>
    <cellStyle name="输出 3 2 3 3" xfId="9178"/>
    <cellStyle name="输出 3 2 3 3 2" xfId="9179"/>
    <cellStyle name="输出 3 2 3 4" xfId="9180"/>
    <cellStyle name="输出 3 2 3 4 2" xfId="9181"/>
    <cellStyle name="输出 3 2 3 5" xfId="9182"/>
    <cellStyle name="输出 3 2 3 5 2" xfId="9183"/>
    <cellStyle name="输出 3 2 3 6" xfId="9184"/>
    <cellStyle name="输出 3 2 3 6 2" xfId="9185"/>
    <cellStyle name="输出 3 2 3 7" xfId="9186"/>
    <cellStyle name="输出 3 2 4" xfId="9187"/>
    <cellStyle name="输出 3 2 4 2" xfId="9188"/>
    <cellStyle name="输出 3 2 4 2 2" xfId="9189"/>
    <cellStyle name="输出 3 2 4 3" xfId="9190"/>
    <cellStyle name="输出 3 2 4 3 2" xfId="9191"/>
    <cellStyle name="输出 3 2 4 4" xfId="9192"/>
    <cellStyle name="输出 3 2 4 4 2" xfId="9193"/>
    <cellStyle name="输出 3 2 4 5" xfId="9194"/>
    <cellStyle name="输出 3 2 4 5 2" xfId="9195"/>
    <cellStyle name="输出 3 2 4 6" xfId="9196"/>
    <cellStyle name="输出 3 2 4 6 2" xfId="9197"/>
    <cellStyle name="输出 3 2 4 7" xfId="9198"/>
    <cellStyle name="输出 3 2 4 7 2" xfId="9199"/>
    <cellStyle name="输出 3 2 4 7 2 2" xfId="9200"/>
    <cellStyle name="输出 3 2 4 7 2 2 2" xfId="13438"/>
    <cellStyle name="输出 3 2 4 7 3" xfId="9201"/>
    <cellStyle name="输出 3 2 4 7 3 2" xfId="13439"/>
    <cellStyle name="输出 3 2 4 8" xfId="9202"/>
    <cellStyle name="输出 3 2 4 8 2" xfId="9203"/>
    <cellStyle name="输出 3 2 4 8 2 2" xfId="13440"/>
    <cellStyle name="输出 3 2 4 9" xfId="9204"/>
    <cellStyle name="输出 3 2 4 9 2" xfId="13441"/>
    <cellStyle name="输出 3 2 5" xfId="9205"/>
    <cellStyle name="输出 3 2 5 2" xfId="9206"/>
    <cellStyle name="输出 3 2 6" xfId="9207"/>
    <cellStyle name="输出 3 2 6 2" xfId="9208"/>
    <cellStyle name="输出 3 2 7" xfId="9209"/>
    <cellStyle name="输出 3 2 7 2" xfId="9210"/>
    <cellStyle name="输出 3 2 8" xfId="9211"/>
    <cellStyle name="输出 3 2 8 2" xfId="9212"/>
    <cellStyle name="输出 3 2 9" xfId="9213"/>
    <cellStyle name="输出 3 3" xfId="9214"/>
    <cellStyle name="输出 3 3 2" xfId="9215"/>
    <cellStyle name="输出 3 3 2 2" xfId="9216"/>
    <cellStyle name="输出 3 3 2 2 2" xfId="9217"/>
    <cellStyle name="输出 3 3 2 2 2 2" xfId="9218"/>
    <cellStyle name="输出 3 3 2 2 3" xfId="9219"/>
    <cellStyle name="输出 3 3 2 2 3 2" xfId="9220"/>
    <cellStyle name="输出 3 3 2 2 4" xfId="9221"/>
    <cellStyle name="输出 3 3 2 2 4 2" xfId="9222"/>
    <cellStyle name="输出 3 3 2 2 5" xfId="9223"/>
    <cellStyle name="输出 3 3 2 2 5 2" xfId="9224"/>
    <cellStyle name="输出 3 3 2 2 6" xfId="9225"/>
    <cellStyle name="输出 3 3 2 2 6 2" xfId="9226"/>
    <cellStyle name="输出 3 3 2 2 7" xfId="9227"/>
    <cellStyle name="输出 3 3 2 2 7 2" xfId="9228"/>
    <cellStyle name="输出 3 3 2 2 7 2 2" xfId="9229"/>
    <cellStyle name="输出 3 3 2 2 7 2 2 2" xfId="13442"/>
    <cellStyle name="输出 3 3 2 2 7 3" xfId="9230"/>
    <cellStyle name="输出 3 3 2 2 7 3 2" xfId="13443"/>
    <cellStyle name="输出 3 3 2 2 8" xfId="9231"/>
    <cellStyle name="输出 3 3 2 2 8 2" xfId="9232"/>
    <cellStyle name="输出 3 3 2 2 8 2 2" xfId="13444"/>
    <cellStyle name="输出 3 3 2 2 9" xfId="9233"/>
    <cellStyle name="输出 3 3 2 2 9 2" xfId="13445"/>
    <cellStyle name="输出 3 3 2 3" xfId="9234"/>
    <cellStyle name="输出 3 3 2 3 2" xfId="9235"/>
    <cellStyle name="输出 3 3 2 4" xfId="9236"/>
    <cellStyle name="输出 3 3 2 4 2" xfId="9237"/>
    <cellStyle name="输出 3 3 2 5" xfId="9238"/>
    <cellStyle name="输出 3 3 2 5 2" xfId="9239"/>
    <cellStyle name="输出 3 3 2 6" xfId="9240"/>
    <cellStyle name="输出 3 3 2 6 2" xfId="9241"/>
    <cellStyle name="输出 3 3 2 7" xfId="9242"/>
    <cellStyle name="输出 3 3 3" xfId="9243"/>
    <cellStyle name="输出 3 3 3 2" xfId="9244"/>
    <cellStyle name="输出 3 3 3 2 2" xfId="9245"/>
    <cellStyle name="输出 3 3 3 3" xfId="9246"/>
    <cellStyle name="输出 3 3 3 3 2" xfId="9247"/>
    <cellStyle name="输出 3 3 3 4" xfId="9248"/>
    <cellStyle name="输出 3 3 3 4 2" xfId="9249"/>
    <cellStyle name="输出 3 3 3 5" xfId="9250"/>
    <cellStyle name="输出 3 3 3 5 2" xfId="9251"/>
    <cellStyle name="输出 3 3 3 6" xfId="9252"/>
    <cellStyle name="输出 3 3 3 6 2" xfId="9253"/>
    <cellStyle name="输出 3 3 3 7" xfId="9254"/>
    <cellStyle name="输出 3 3 3 7 2" xfId="9255"/>
    <cellStyle name="输出 3 3 3 7 2 2" xfId="9256"/>
    <cellStyle name="输出 3 3 3 7 2 2 2" xfId="13446"/>
    <cellStyle name="输出 3 3 3 7 3" xfId="9257"/>
    <cellStyle name="输出 3 3 3 7 3 2" xfId="13447"/>
    <cellStyle name="输出 3 3 3 8" xfId="9258"/>
    <cellStyle name="输出 3 3 3 8 2" xfId="9259"/>
    <cellStyle name="输出 3 3 3 8 2 2" xfId="13448"/>
    <cellStyle name="输出 3 3 3 9" xfId="9260"/>
    <cellStyle name="输出 3 3 3 9 2" xfId="13449"/>
    <cellStyle name="输出 3 3 4" xfId="9261"/>
    <cellStyle name="输出 3 3 4 2" xfId="9262"/>
    <cellStyle name="输出 3 3 5" xfId="9263"/>
    <cellStyle name="输出 3 3 5 2" xfId="9264"/>
    <cellStyle name="输出 3 3 6" xfId="9265"/>
    <cellStyle name="输出 3 3 6 2" xfId="9266"/>
    <cellStyle name="输出 3 3 7" xfId="9267"/>
    <cellStyle name="输出 3 3 7 2" xfId="9268"/>
    <cellStyle name="输出 3 3 8" xfId="9269"/>
    <cellStyle name="输出 3 4" xfId="9270"/>
    <cellStyle name="输出 3 4 2" xfId="9271"/>
    <cellStyle name="输出 3 4 2 2" xfId="9272"/>
    <cellStyle name="输出 3 4 2 2 2" xfId="9273"/>
    <cellStyle name="输出 3 4 2 3" xfId="9274"/>
    <cellStyle name="输出 3 4 2 3 2" xfId="9275"/>
    <cellStyle name="输出 3 4 2 4" xfId="9276"/>
    <cellStyle name="输出 3 4 2 4 2" xfId="9277"/>
    <cellStyle name="输出 3 4 2 5" xfId="9278"/>
    <cellStyle name="输出 3 4 2 5 2" xfId="9279"/>
    <cellStyle name="输出 3 4 2 6" xfId="9280"/>
    <cellStyle name="输出 3 4 2 6 2" xfId="9281"/>
    <cellStyle name="输出 3 4 2 7" xfId="9282"/>
    <cellStyle name="输出 3 4 2 7 2" xfId="9283"/>
    <cellStyle name="输出 3 4 2 7 2 2" xfId="9284"/>
    <cellStyle name="输出 3 4 2 7 2 2 2" xfId="13450"/>
    <cellStyle name="输出 3 4 2 7 3" xfId="9285"/>
    <cellStyle name="输出 3 4 2 7 3 2" xfId="13451"/>
    <cellStyle name="输出 3 4 2 8" xfId="9286"/>
    <cellStyle name="输出 3 4 2 8 2" xfId="9287"/>
    <cellStyle name="输出 3 4 2 8 2 2" xfId="13452"/>
    <cellStyle name="输出 3 4 2 9" xfId="9288"/>
    <cellStyle name="输出 3 4 2 9 2" xfId="13453"/>
    <cellStyle name="输出 3 4 3" xfId="9289"/>
    <cellStyle name="输出 3 4 3 2" xfId="9290"/>
    <cellStyle name="输出 3 4 4" xfId="9291"/>
    <cellStyle name="输出 3 4 4 2" xfId="9292"/>
    <cellStyle name="输出 3 4 5" xfId="9293"/>
    <cellStyle name="输出 3 4 5 2" xfId="9294"/>
    <cellStyle name="输出 3 4 6" xfId="9295"/>
    <cellStyle name="输出 3 4 6 2" xfId="9296"/>
    <cellStyle name="输出 3 4 7" xfId="9297"/>
    <cellStyle name="输出 3 5" xfId="9298"/>
    <cellStyle name="输出 3 5 2" xfId="9299"/>
    <cellStyle name="输出 3 5 2 2" xfId="9300"/>
    <cellStyle name="输出 3 5 3" xfId="9301"/>
    <cellStyle name="输出 3 5 3 2" xfId="9302"/>
    <cellStyle name="输出 3 5 4" xfId="9303"/>
    <cellStyle name="输出 3 5 4 2" xfId="9304"/>
    <cellStyle name="输出 3 5 5" xfId="9305"/>
    <cellStyle name="输出 3 5 5 2" xfId="9306"/>
    <cellStyle name="输出 3 5 6" xfId="9307"/>
    <cellStyle name="输出 3 5 6 2" xfId="9308"/>
    <cellStyle name="输出 3 5 7" xfId="9309"/>
    <cellStyle name="输出 3 5 7 2" xfId="9310"/>
    <cellStyle name="输出 3 5 7 2 2" xfId="9311"/>
    <cellStyle name="输出 3 5 7 2 2 2" xfId="13454"/>
    <cellStyle name="输出 3 5 7 3" xfId="9312"/>
    <cellStyle name="输出 3 5 7 3 2" xfId="13455"/>
    <cellStyle name="输出 3 5 8" xfId="9313"/>
    <cellStyle name="输出 3 5 8 2" xfId="9314"/>
    <cellStyle name="输出 3 5 8 2 2" xfId="13456"/>
    <cellStyle name="输出 3 5 9" xfId="9315"/>
    <cellStyle name="输出 3 5 9 2" xfId="13457"/>
    <cellStyle name="输出 3 6" xfId="9316"/>
    <cellStyle name="输出 3 6 2" xfId="9317"/>
    <cellStyle name="输出 3 7" xfId="9318"/>
    <cellStyle name="输出 3 7 2" xfId="9319"/>
    <cellStyle name="输出 3 8" xfId="9320"/>
    <cellStyle name="输出 3 8 2" xfId="9321"/>
    <cellStyle name="输出 3 9" xfId="9322"/>
    <cellStyle name="输出 3 9 2" xfId="9323"/>
    <cellStyle name="输出 4" xfId="9324"/>
    <cellStyle name="输出 4 2" xfId="9325"/>
    <cellStyle name="输出 4 2 2" xfId="9326"/>
    <cellStyle name="输出 4 2 2 2" xfId="9327"/>
    <cellStyle name="输出 4 2 2 2 2" xfId="9328"/>
    <cellStyle name="输出 4 2 2 2 2 2" xfId="9329"/>
    <cellStyle name="输出 4 2 2 2 3" xfId="9330"/>
    <cellStyle name="输出 4 2 2 2 3 2" xfId="9331"/>
    <cellStyle name="输出 4 2 2 2 4" xfId="9332"/>
    <cellStyle name="输出 4 2 2 2 4 2" xfId="9333"/>
    <cellStyle name="输出 4 2 2 2 5" xfId="9334"/>
    <cellStyle name="输出 4 2 2 2 5 2" xfId="9335"/>
    <cellStyle name="输出 4 2 2 2 6" xfId="9336"/>
    <cellStyle name="输出 4 2 2 2 6 2" xfId="9337"/>
    <cellStyle name="输出 4 2 2 2 7" xfId="9338"/>
    <cellStyle name="输出 4 2 2 2 7 2" xfId="9339"/>
    <cellStyle name="输出 4 2 2 2 7 2 2" xfId="9340"/>
    <cellStyle name="输出 4 2 2 2 7 2 2 2" xfId="13458"/>
    <cellStyle name="输出 4 2 2 2 7 3" xfId="9341"/>
    <cellStyle name="输出 4 2 2 2 7 3 2" xfId="13459"/>
    <cellStyle name="输出 4 2 2 2 8" xfId="9342"/>
    <cellStyle name="输出 4 2 2 2 8 2" xfId="9343"/>
    <cellStyle name="输出 4 2 2 2 8 2 2" xfId="13460"/>
    <cellStyle name="输出 4 2 2 2 9" xfId="9344"/>
    <cellStyle name="输出 4 2 2 2 9 2" xfId="13461"/>
    <cellStyle name="输出 4 2 2 3" xfId="9345"/>
    <cellStyle name="输出 4 2 2 3 2" xfId="9346"/>
    <cellStyle name="输出 4 2 2 4" xfId="9347"/>
    <cellStyle name="输出 4 2 2 4 2" xfId="9348"/>
    <cellStyle name="输出 4 2 2 5" xfId="9349"/>
    <cellStyle name="输出 4 2 2 5 2" xfId="9350"/>
    <cellStyle name="输出 4 2 2 6" xfId="9351"/>
    <cellStyle name="输出 4 2 2 6 2" xfId="9352"/>
    <cellStyle name="输出 4 2 2 7" xfId="9353"/>
    <cellStyle name="输出 4 2 3" xfId="9354"/>
    <cellStyle name="输出 4 2 3 2" xfId="9355"/>
    <cellStyle name="输出 4 2 3 2 2" xfId="9356"/>
    <cellStyle name="输出 4 2 3 3" xfId="9357"/>
    <cellStyle name="输出 4 2 3 3 2" xfId="9358"/>
    <cellStyle name="输出 4 2 3 4" xfId="9359"/>
    <cellStyle name="输出 4 2 3 4 2" xfId="9360"/>
    <cellStyle name="输出 4 2 3 5" xfId="9361"/>
    <cellStyle name="输出 4 2 3 5 2" xfId="9362"/>
    <cellStyle name="输出 4 2 3 6" xfId="9363"/>
    <cellStyle name="输出 4 2 3 6 2" xfId="9364"/>
    <cellStyle name="输出 4 2 3 7" xfId="9365"/>
    <cellStyle name="输出 4 2 3 7 2" xfId="9366"/>
    <cellStyle name="输出 4 2 3 7 2 2" xfId="9367"/>
    <cellStyle name="输出 4 2 3 7 2 2 2" xfId="13462"/>
    <cellStyle name="输出 4 2 3 7 3" xfId="9368"/>
    <cellStyle name="输出 4 2 3 7 3 2" xfId="13463"/>
    <cellStyle name="输出 4 2 3 8" xfId="9369"/>
    <cellStyle name="输出 4 2 3 8 2" xfId="9370"/>
    <cellStyle name="输出 4 2 3 8 2 2" xfId="13464"/>
    <cellStyle name="输出 4 2 3 9" xfId="9371"/>
    <cellStyle name="输出 4 2 3 9 2" xfId="13465"/>
    <cellStyle name="输出 4 2 4" xfId="9372"/>
    <cellStyle name="输出 4 2 4 2" xfId="9373"/>
    <cellStyle name="输出 4 2 5" xfId="9374"/>
    <cellStyle name="输出 4 2 5 2" xfId="9375"/>
    <cellStyle name="输出 4 2 6" xfId="9376"/>
    <cellStyle name="输出 4 2 6 2" xfId="9377"/>
    <cellStyle name="输出 4 2 7" xfId="9378"/>
    <cellStyle name="输出 4 2 7 2" xfId="9379"/>
    <cellStyle name="输出 4 2 8" xfId="9380"/>
    <cellStyle name="输出 4 3" xfId="9381"/>
    <cellStyle name="输出 4 3 2" xfId="9382"/>
    <cellStyle name="输出 4 3 2 2" xfId="9383"/>
    <cellStyle name="输出 4 3 2 2 2" xfId="9384"/>
    <cellStyle name="输出 4 3 2 3" xfId="9385"/>
    <cellStyle name="输出 4 3 2 3 2" xfId="9386"/>
    <cellStyle name="输出 4 3 2 4" xfId="9387"/>
    <cellStyle name="输出 4 3 2 4 2" xfId="9388"/>
    <cellStyle name="输出 4 3 2 5" xfId="9389"/>
    <cellStyle name="输出 4 3 2 5 2" xfId="9390"/>
    <cellStyle name="输出 4 3 2 6" xfId="9391"/>
    <cellStyle name="输出 4 3 2 6 2" xfId="9392"/>
    <cellStyle name="输出 4 3 2 7" xfId="9393"/>
    <cellStyle name="输出 4 3 2 7 2" xfId="9394"/>
    <cellStyle name="输出 4 3 2 7 2 2" xfId="9395"/>
    <cellStyle name="输出 4 3 2 7 2 2 2" xfId="13466"/>
    <cellStyle name="输出 4 3 2 7 3" xfId="9396"/>
    <cellStyle name="输出 4 3 2 7 3 2" xfId="13467"/>
    <cellStyle name="输出 4 3 2 8" xfId="9397"/>
    <cellStyle name="输出 4 3 2 8 2" xfId="9398"/>
    <cellStyle name="输出 4 3 2 8 2 2" xfId="13468"/>
    <cellStyle name="输出 4 3 2 9" xfId="9399"/>
    <cellStyle name="输出 4 3 2 9 2" xfId="13469"/>
    <cellStyle name="输出 4 3 3" xfId="9400"/>
    <cellStyle name="输出 4 3 3 2" xfId="9401"/>
    <cellStyle name="输出 4 3 4" xfId="9402"/>
    <cellStyle name="输出 4 3 4 2" xfId="9403"/>
    <cellStyle name="输出 4 3 5" xfId="9404"/>
    <cellStyle name="输出 4 3 5 2" xfId="9405"/>
    <cellStyle name="输出 4 3 6" xfId="9406"/>
    <cellStyle name="输出 4 3 6 2" xfId="9407"/>
    <cellStyle name="输出 4 3 7" xfId="9408"/>
    <cellStyle name="输出 4 4" xfId="9409"/>
    <cellStyle name="输出 4 4 2" xfId="9410"/>
    <cellStyle name="输出 4 4 2 2" xfId="9411"/>
    <cellStyle name="输出 4 4 3" xfId="9412"/>
    <cellStyle name="输出 4 4 3 2" xfId="9413"/>
    <cellStyle name="输出 4 4 4" xfId="9414"/>
    <cellStyle name="输出 4 4 4 2" xfId="9415"/>
    <cellStyle name="输出 4 4 5" xfId="9416"/>
    <cellStyle name="输出 4 4 5 2" xfId="9417"/>
    <cellStyle name="输出 4 4 6" xfId="9418"/>
    <cellStyle name="输出 4 4 6 2" xfId="9419"/>
    <cellStyle name="输出 4 4 7" xfId="9420"/>
    <cellStyle name="输出 4 4 7 2" xfId="9421"/>
    <cellStyle name="输出 4 4 7 2 2" xfId="9422"/>
    <cellStyle name="输出 4 4 7 2 2 2" xfId="13470"/>
    <cellStyle name="输出 4 4 7 3" xfId="9423"/>
    <cellStyle name="输出 4 4 7 3 2" xfId="13471"/>
    <cellStyle name="输出 4 4 8" xfId="9424"/>
    <cellStyle name="输出 4 4 8 2" xfId="9425"/>
    <cellStyle name="输出 4 4 8 2 2" xfId="13472"/>
    <cellStyle name="输出 4 4 9" xfId="9426"/>
    <cellStyle name="输出 4 4 9 2" xfId="13473"/>
    <cellStyle name="输出 4 5" xfId="9427"/>
    <cellStyle name="输出 4 5 2" xfId="9428"/>
    <cellStyle name="输出 4 6" xfId="9429"/>
    <cellStyle name="输出 4 6 2" xfId="9430"/>
    <cellStyle name="输出 4 7" xfId="9431"/>
    <cellStyle name="输出 4 7 2" xfId="9432"/>
    <cellStyle name="输出 4 8" xfId="9433"/>
    <cellStyle name="输出 4 8 2" xfId="9434"/>
    <cellStyle name="输出 4 9" xfId="9435"/>
    <cellStyle name="输出 5" xfId="9436"/>
    <cellStyle name="输出 5 2" xfId="9437"/>
    <cellStyle name="输出 5 2 2" xfId="9438"/>
    <cellStyle name="输出 5 2 2 2" xfId="9439"/>
    <cellStyle name="输出 5 2 2 2 2" xfId="9440"/>
    <cellStyle name="输出 5 2 2 2 2 2" xfId="9441"/>
    <cellStyle name="输出 5 2 2 2 3" xfId="9442"/>
    <cellStyle name="输出 5 2 2 2 3 2" xfId="9443"/>
    <cellStyle name="输出 5 2 2 2 4" xfId="9444"/>
    <cellStyle name="输出 5 2 2 2 4 2" xfId="9445"/>
    <cellStyle name="输出 5 2 2 2 5" xfId="9446"/>
    <cellStyle name="输出 5 2 2 2 5 2" xfId="9447"/>
    <cellStyle name="输出 5 2 2 2 6" xfId="9448"/>
    <cellStyle name="输出 5 2 2 2 6 2" xfId="9449"/>
    <cellStyle name="输出 5 2 2 2 7" xfId="9450"/>
    <cellStyle name="输出 5 2 2 2 7 2" xfId="9451"/>
    <cellStyle name="输出 5 2 2 2 7 2 2" xfId="9452"/>
    <cellStyle name="输出 5 2 2 2 7 2 2 2" xfId="13474"/>
    <cellStyle name="输出 5 2 2 2 7 3" xfId="9453"/>
    <cellStyle name="输出 5 2 2 2 7 3 2" xfId="13475"/>
    <cellStyle name="输出 5 2 2 2 8" xfId="9454"/>
    <cellStyle name="输出 5 2 2 2 8 2" xfId="9455"/>
    <cellStyle name="输出 5 2 2 2 8 2 2" xfId="13476"/>
    <cellStyle name="输出 5 2 2 2 9" xfId="9456"/>
    <cellStyle name="输出 5 2 2 2 9 2" xfId="13477"/>
    <cellStyle name="输出 5 2 2 3" xfId="9457"/>
    <cellStyle name="输出 5 2 2 3 2" xfId="9458"/>
    <cellStyle name="输出 5 2 2 4" xfId="9459"/>
    <cellStyle name="输出 5 2 2 4 2" xfId="9460"/>
    <cellStyle name="输出 5 2 2 5" xfId="9461"/>
    <cellStyle name="输出 5 2 2 5 2" xfId="9462"/>
    <cellStyle name="输出 5 2 2 6" xfId="9463"/>
    <cellStyle name="输出 5 2 2 6 2" xfId="9464"/>
    <cellStyle name="输出 5 2 2 7" xfId="9465"/>
    <cellStyle name="输出 5 2 3" xfId="9466"/>
    <cellStyle name="输出 5 2 3 2" xfId="9467"/>
    <cellStyle name="输出 5 2 3 2 2" xfId="9468"/>
    <cellStyle name="输出 5 2 3 3" xfId="9469"/>
    <cellStyle name="输出 5 2 3 3 2" xfId="9470"/>
    <cellStyle name="输出 5 2 3 4" xfId="9471"/>
    <cellStyle name="输出 5 2 3 4 2" xfId="9472"/>
    <cellStyle name="输出 5 2 3 5" xfId="9473"/>
    <cellStyle name="输出 5 2 3 5 2" xfId="9474"/>
    <cellStyle name="输出 5 2 3 6" xfId="9475"/>
    <cellStyle name="输出 5 2 3 6 2" xfId="9476"/>
    <cellStyle name="输出 5 2 3 7" xfId="9477"/>
    <cellStyle name="输出 5 2 3 7 2" xfId="9478"/>
    <cellStyle name="输出 5 2 3 7 2 2" xfId="9479"/>
    <cellStyle name="输出 5 2 3 7 2 2 2" xfId="13478"/>
    <cellStyle name="输出 5 2 3 7 3" xfId="9480"/>
    <cellStyle name="输出 5 2 3 7 3 2" xfId="13479"/>
    <cellStyle name="输出 5 2 3 8" xfId="9481"/>
    <cellStyle name="输出 5 2 3 8 2" xfId="9482"/>
    <cellStyle name="输出 5 2 3 8 2 2" xfId="13480"/>
    <cellStyle name="输出 5 2 3 9" xfId="9483"/>
    <cellStyle name="输出 5 2 3 9 2" xfId="13481"/>
    <cellStyle name="输出 5 2 4" xfId="9484"/>
    <cellStyle name="输出 5 2 4 2" xfId="9485"/>
    <cellStyle name="输出 5 2 5" xfId="9486"/>
    <cellStyle name="输出 5 2 5 2" xfId="9487"/>
    <cellStyle name="输出 5 2 6" xfId="9488"/>
    <cellStyle name="输出 5 2 6 2" xfId="9489"/>
    <cellStyle name="输出 5 2 7" xfId="9490"/>
    <cellStyle name="输出 5 2 7 2" xfId="9491"/>
    <cellStyle name="输出 5 2 8" xfId="9492"/>
    <cellStyle name="输出 5 3" xfId="9493"/>
    <cellStyle name="输出 5 3 2" xfId="9494"/>
    <cellStyle name="输出 5 3 2 2" xfId="9495"/>
    <cellStyle name="输出 5 3 2 2 2" xfId="9496"/>
    <cellStyle name="输出 5 3 2 3" xfId="9497"/>
    <cellStyle name="输出 5 3 2 3 2" xfId="9498"/>
    <cellStyle name="输出 5 3 2 4" xfId="9499"/>
    <cellStyle name="输出 5 3 2 4 2" xfId="9500"/>
    <cellStyle name="输出 5 3 2 5" xfId="9501"/>
    <cellStyle name="输出 5 3 2 5 2" xfId="9502"/>
    <cellStyle name="输出 5 3 2 6" xfId="9503"/>
    <cellStyle name="输出 5 3 2 6 2" xfId="9504"/>
    <cellStyle name="输出 5 3 2 7" xfId="9505"/>
    <cellStyle name="输出 5 3 2 7 2" xfId="9506"/>
    <cellStyle name="输出 5 3 2 7 2 2" xfId="9507"/>
    <cellStyle name="输出 5 3 2 7 2 2 2" xfId="13482"/>
    <cellStyle name="输出 5 3 2 7 3" xfId="9508"/>
    <cellStyle name="输出 5 3 2 7 3 2" xfId="13483"/>
    <cellStyle name="输出 5 3 2 8" xfId="9509"/>
    <cellStyle name="输出 5 3 2 8 2" xfId="9510"/>
    <cellStyle name="输出 5 3 2 8 2 2" xfId="13484"/>
    <cellStyle name="输出 5 3 2 9" xfId="9511"/>
    <cellStyle name="输出 5 3 2 9 2" xfId="13485"/>
    <cellStyle name="输出 5 3 3" xfId="9512"/>
    <cellStyle name="输出 5 3 3 2" xfId="9513"/>
    <cellStyle name="输出 5 3 4" xfId="9514"/>
    <cellStyle name="输出 5 3 4 2" xfId="9515"/>
    <cellStyle name="输出 5 3 5" xfId="9516"/>
    <cellStyle name="输出 5 3 5 2" xfId="9517"/>
    <cellStyle name="输出 5 3 6" xfId="9518"/>
    <cellStyle name="输出 5 3 6 2" xfId="9519"/>
    <cellStyle name="输出 5 3 7" xfId="9520"/>
    <cellStyle name="输出 5 4" xfId="9521"/>
    <cellStyle name="输出 5 4 2" xfId="9522"/>
    <cellStyle name="输出 5 4 2 2" xfId="9523"/>
    <cellStyle name="输出 5 4 3" xfId="9524"/>
    <cellStyle name="输出 5 4 3 2" xfId="9525"/>
    <cellStyle name="输出 5 4 4" xfId="9526"/>
    <cellStyle name="输出 5 4 4 2" xfId="9527"/>
    <cellStyle name="输出 5 4 5" xfId="9528"/>
    <cellStyle name="输出 5 4 5 2" xfId="9529"/>
    <cellStyle name="输出 5 4 6" xfId="9530"/>
    <cellStyle name="输出 5 4 6 2" xfId="9531"/>
    <cellStyle name="输出 5 4 7" xfId="9532"/>
    <cellStyle name="输出 5 4 7 2" xfId="9533"/>
    <cellStyle name="输出 5 4 7 2 2" xfId="9534"/>
    <cellStyle name="输出 5 4 7 2 2 2" xfId="13486"/>
    <cellStyle name="输出 5 4 7 3" xfId="9535"/>
    <cellStyle name="输出 5 4 7 3 2" xfId="13487"/>
    <cellStyle name="输出 5 4 8" xfId="9536"/>
    <cellStyle name="输出 5 4 8 2" xfId="9537"/>
    <cellStyle name="输出 5 4 8 2 2" xfId="13488"/>
    <cellStyle name="输出 5 4 9" xfId="9538"/>
    <cellStyle name="输出 5 4 9 2" xfId="13489"/>
    <cellStyle name="输出 5 5" xfId="9539"/>
    <cellStyle name="输出 5 5 2" xfId="9540"/>
    <cellStyle name="输出 5 6" xfId="9541"/>
    <cellStyle name="输出 5 6 2" xfId="9542"/>
    <cellStyle name="输出 5 7" xfId="9543"/>
    <cellStyle name="输出 5 7 2" xfId="9544"/>
    <cellStyle name="输出 5 8" xfId="9545"/>
    <cellStyle name="输出 5 8 2" xfId="9546"/>
    <cellStyle name="输出 5 9" xfId="9547"/>
    <cellStyle name="输出 6" xfId="9548"/>
    <cellStyle name="输出 6 2" xfId="9549"/>
    <cellStyle name="输出 6 2 2" xfId="9550"/>
    <cellStyle name="输出 6 2 2 2" xfId="9551"/>
    <cellStyle name="输出 6 2 2 2 2" xfId="9552"/>
    <cellStyle name="输出 6 2 2 3" xfId="9553"/>
    <cellStyle name="输出 6 2 2 3 2" xfId="9554"/>
    <cellStyle name="输出 6 2 2 4" xfId="9555"/>
    <cellStyle name="输出 6 2 2 4 2" xfId="9556"/>
    <cellStyle name="输出 6 2 2 5" xfId="9557"/>
    <cellStyle name="输出 6 2 2 5 2" xfId="9558"/>
    <cellStyle name="输出 6 2 2 6" xfId="9559"/>
    <cellStyle name="输出 6 2 2 6 2" xfId="9560"/>
    <cellStyle name="输出 6 2 2 7" xfId="9561"/>
    <cellStyle name="输出 6 2 2 7 2" xfId="9562"/>
    <cellStyle name="输出 6 2 2 7 2 2" xfId="9563"/>
    <cellStyle name="输出 6 2 2 7 2 2 2" xfId="13490"/>
    <cellStyle name="输出 6 2 2 7 3" xfId="9564"/>
    <cellStyle name="输出 6 2 2 7 3 2" xfId="13491"/>
    <cellStyle name="输出 6 2 2 8" xfId="9565"/>
    <cellStyle name="输出 6 2 2 8 2" xfId="9566"/>
    <cellStyle name="输出 6 2 2 8 2 2" xfId="13492"/>
    <cellStyle name="输出 6 2 2 9" xfId="9567"/>
    <cellStyle name="输出 6 2 2 9 2" xfId="13493"/>
    <cellStyle name="输出 6 2 3" xfId="9568"/>
    <cellStyle name="输出 6 2 3 2" xfId="9569"/>
    <cellStyle name="输出 6 2 4" xfId="9570"/>
    <cellStyle name="输出 6 2 4 2" xfId="9571"/>
    <cellStyle name="输出 6 2 5" xfId="9572"/>
    <cellStyle name="输出 6 2 5 2" xfId="9573"/>
    <cellStyle name="输出 6 2 6" xfId="9574"/>
    <cellStyle name="输出 6 2 6 2" xfId="9575"/>
    <cellStyle name="输出 6 2 7" xfId="9576"/>
    <cellStyle name="输出 6 3" xfId="9577"/>
    <cellStyle name="输出 6 3 2" xfId="9578"/>
    <cellStyle name="输出 6 3 2 2" xfId="9579"/>
    <cellStyle name="输出 6 3 3" xfId="9580"/>
    <cellStyle name="输出 6 3 3 2" xfId="9581"/>
    <cellStyle name="输出 6 3 4" xfId="9582"/>
    <cellStyle name="输出 6 3 4 2" xfId="9583"/>
    <cellStyle name="输出 6 3 5" xfId="9584"/>
    <cellStyle name="输出 6 3 5 2" xfId="9585"/>
    <cellStyle name="输出 6 3 6" xfId="9586"/>
    <cellStyle name="输出 6 3 6 2" xfId="9587"/>
    <cellStyle name="输出 6 3 7" xfId="9588"/>
    <cellStyle name="输出 6 3 7 2" xfId="9589"/>
    <cellStyle name="输出 6 3 7 2 2" xfId="9590"/>
    <cellStyle name="输出 6 3 7 2 2 2" xfId="13494"/>
    <cellStyle name="输出 6 3 7 3" xfId="9591"/>
    <cellStyle name="输出 6 3 7 3 2" xfId="13495"/>
    <cellStyle name="输出 6 3 8" xfId="9592"/>
    <cellStyle name="输出 6 3 8 2" xfId="9593"/>
    <cellStyle name="输出 6 3 8 2 2" xfId="13496"/>
    <cellStyle name="输出 6 3 9" xfId="9594"/>
    <cellStyle name="输出 6 3 9 2" xfId="13497"/>
    <cellStyle name="输出 6 4" xfId="9595"/>
    <cellStyle name="输出 6 4 2" xfId="9596"/>
    <cellStyle name="输出 6 5" xfId="9597"/>
    <cellStyle name="输出 6 5 2" xfId="9598"/>
    <cellStyle name="输出 6 6" xfId="9599"/>
    <cellStyle name="输出 6 6 2" xfId="9600"/>
    <cellStyle name="输出 6 7" xfId="9601"/>
    <cellStyle name="输出 6 7 2" xfId="9602"/>
    <cellStyle name="输出 6 8" xfId="9603"/>
    <cellStyle name="输出 7" xfId="9604"/>
    <cellStyle name="输出 7 2" xfId="9605"/>
    <cellStyle name="输出 7 2 2" xfId="9606"/>
    <cellStyle name="输出 7 2 2 2" xfId="9607"/>
    <cellStyle name="输出 7 2 3" xfId="9608"/>
    <cellStyle name="输出 7 2 3 2" xfId="9609"/>
    <cellStyle name="输出 7 2 4" xfId="9610"/>
    <cellStyle name="输出 7 2 4 2" xfId="9611"/>
    <cellStyle name="输出 7 2 5" xfId="9612"/>
    <cellStyle name="输出 7 2 5 2" xfId="9613"/>
    <cellStyle name="输出 7 2 6" xfId="9614"/>
    <cellStyle name="输出 7 2 6 2" xfId="9615"/>
    <cellStyle name="输出 7 2 7" xfId="9616"/>
    <cellStyle name="输出 7 2 7 2" xfId="9617"/>
    <cellStyle name="输出 7 2 7 2 2" xfId="9618"/>
    <cellStyle name="输出 7 2 7 2 2 2" xfId="13498"/>
    <cellStyle name="输出 7 2 7 3" xfId="9619"/>
    <cellStyle name="输出 7 2 7 3 2" xfId="13499"/>
    <cellStyle name="输出 7 2 8" xfId="9620"/>
    <cellStyle name="输出 7 2 8 2" xfId="9621"/>
    <cellStyle name="输出 7 2 8 2 2" xfId="13500"/>
    <cellStyle name="输出 7 2 9" xfId="9622"/>
    <cellStyle name="输出 7 2 9 2" xfId="13501"/>
    <cellStyle name="输出 7 3" xfId="9623"/>
    <cellStyle name="输出 7 3 2" xfId="9624"/>
    <cellStyle name="输出 7 4" xfId="9625"/>
    <cellStyle name="输出 7 4 2" xfId="9626"/>
    <cellStyle name="输出 7 5" xfId="9627"/>
    <cellStyle name="输出 7 5 2" xfId="9628"/>
    <cellStyle name="输出 7 6" xfId="9629"/>
    <cellStyle name="输出 7 6 2" xfId="9630"/>
    <cellStyle name="输出 7 7" xfId="9631"/>
    <cellStyle name="输出 8" xfId="9632"/>
    <cellStyle name="输出 8 2" xfId="9633"/>
    <cellStyle name="输出 8 2 2" xfId="9634"/>
    <cellStyle name="输出 8 3" xfId="9635"/>
    <cellStyle name="输出 8 3 2" xfId="9636"/>
    <cellStyle name="输出 8 4" xfId="9637"/>
    <cellStyle name="输出 8 4 2" xfId="9638"/>
    <cellStyle name="输出 8 5" xfId="9639"/>
    <cellStyle name="输出 8 5 2" xfId="9640"/>
    <cellStyle name="输出 8 6" xfId="9641"/>
    <cellStyle name="输出 8 6 2" xfId="9642"/>
    <cellStyle name="输出 8 7" xfId="9643"/>
    <cellStyle name="输出 8 7 2" xfId="9644"/>
    <cellStyle name="输出 8 7 2 2" xfId="9645"/>
    <cellStyle name="输出 8 7 2 2 2" xfId="13502"/>
    <cellStyle name="输出 8 7 3" xfId="9646"/>
    <cellStyle name="输出 8 7 3 2" xfId="13503"/>
    <cellStyle name="输出 8 8" xfId="9647"/>
    <cellStyle name="输出 8 8 2" xfId="9648"/>
    <cellStyle name="输出 8 8 2 2" xfId="13504"/>
    <cellStyle name="输出 8 9" xfId="9649"/>
    <cellStyle name="输出 8 9 2" xfId="13505"/>
    <cellStyle name="输出 9" xfId="9650"/>
    <cellStyle name="输出 9 2" xfId="9651"/>
    <cellStyle name="输出 9 2 2" xfId="9652"/>
    <cellStyle name="输出 9 3" xfId="9653"/>
    <cellStyle name="输出 9 3 2" xfId="9654"/>
    <cellStyle name="输出 9 4" xfId="9655"/>
    <cellStyle name="输出 9 4 2" xfId="9656"/>
    <cellStyle name="输出 9 5" xfId="9657"/>
    <cellStyle name="输出 9 5 2" xfId="9658"/>
    <cellStyle name="输出 9 6" xfId="9659"/>
    <cellStyle name="输出 9 6 2" xfId="9660"/>
    <cellStyle name="输出 9 7" xfId="9661"/>
    <cellStyle name="输出 9 7 2" xfId="9662"/>
    <cellStyle name="输出 9 7 2 2" xfId="9663"/>
    <cellStyle name="输出 9 7 2 2 2" xfId="13506"/>
    <cellStyle name="输出 9 7 3" xfId="9664"/>
    <cellStyle name="输出 9 7 3 2" xfId="13507"/>
    <cellStyle name="输出 9 8" xfId="9665"/>
    <cellStyle name="输出 9 8 2" xfId="9666"/>
    <cellStyle name="输出 9 8 2 2" xfId="13508"/>
    <cellStyle name="输出 9 9" xfId="9667"/>
    <cellStyle name="输出 9 9 2" xfId="13509"/>
    <cellStyle name="输入 2" xfId="9668"/>
    <cellStyle name="输入 2 10" xfId="9669"/>
    <cellStyle name="输入 2 10 2" xfId="9670"/>
    <cellStyle name="输入 2 2" xfId="9671"/>
    <cellStyle name="输入 2 2 2" xfId="9672"/>
    <cellStyle name="输入 2 2 2 2" xfId="9673"/>
    <cellStyle name="输入 2 2 2 2 2" xfId="9674"/>
    <cellStyle name="输入 2 2 2 2 2 2" xfId="9675"/>
    <cellStyle name="输入 2 2 2 2 2 2 2" xfId="9676"/>
    <cellStyle name="输入 2 2 2 2 2 3" xfId="9677"/>
    <cellStyle name="输入 2 2 2 2 2 3 2" xfId="9678"/>
    <cellStyle name="输入 2 2 2 2 2 4" xfId="9679"/>
    <cellStyle name="输入 2 2 2 2 2 4 2" xfId="9680"/>
    <cellStyle name="输入 2 2 2 2 2 5" xfId="9681"/>
    <cellStyle name="输入 2 2 2 2 2 5 2" xfId="9682"/>
    <cellStyle name="输入 2 2 2 2 2 6" xfId="9683"/>
    <cellStyle name="输入 2 2 2 2 2 6 2" xfId="9684"/>
    <cellStyle name="输入 2 2 2 2 2 7" xfId="9685"/>
    <cellStyle name="输入 2 2 2 2 2 7 2" xfId="9686"/>
    <cellStyle name="输入 2 2 2 2 2 7 2 2" xfId="9687"/>
    <cellStyle name="输入 2 2 2 2 2 7 2 2 2" xfId="13510"/>
    <cellStyle name="输入 2 2 2 2 2 7 3" xfId="9688"/>
    <cellStyle name="输入 2 2 2 2 2 7 3 2" xfId="13511"/>
    <cellStyle name="输入 2 2 2 2 2 8" xfId="9689"/>
    <cellStyle name="输入 2 2 2 2 2 8 2" xfId="13512"/>
    <cellStyle name="输入 2 2 2 2 3" xfId="9690"/>
    <cellStyle name="输入 2 2 2 2 3 2" xfId="9691"/>
    <cellStyle name="输入 2 2 2 2 4" xfId="9692"/>
    <cellStyle name="输入 2 2 2 2 4 2" xfId="9693"/>
    <cellStyle name="输入 2 2 2 2 5" xfId="9694"/>
    <cellStyle name="输入 2 2 2 2 5 2" xfId="9695"/>
    <cellStyle name="输入 2 2 2 2 6" xfId="9696"/>
    <cellStyle name="输入 2 2 2 2 6 2" xfId="9697"/>
    <cellStyle name="输入 2 2 2 2 7" xfId="9698"/>
    <cellStyle name="输入 2 2 2 2 7 2" xfId="9699"/>
    <cellStyle name="输入 2 2 2 3" xfId="9700"/>
    <cellStyle name="输入 2 2 2 3 2" xfId="9701"/>
    <cellStyle name="输入 2 2 2 3 2 2" xfId="9702"/>
    <cellStyle name="输入 2 2 2 3 3" xfId="9703"/>
    <cellStyle name="输入 2 2 2 3 3 2" xfId="9704"/>
    <cellStyle name="输入 2 2 2 3 4" xfId="9705"/>
    <cellStyle name="输入 2 2 2 3 4 2" xfId="9706"/>
    <cellStyle name="输入 2 2 2 3 5" xfId="9707"/>
    <cellStyle name="输入 2 2 2 3 5 2" xfId="9708"/>
    <cellStyle name="输入 2 2 2 3 6" xfId="9709"/>
    <cellStyle name="输入 2 2 2 3 6 2" xfId="9710"/>
    <cellStyle name="输入 2 2 2 3 7" xfId="9711"/>
    <cellStyle name="输入 2 2 2 3 7 2" xfId="9712"/>
    <cellStyle name="输入 2 2 2 3 7 2 2" xfId="9713"/>
    <cellStyle name="输入 2 2 2 3 7 2 2 2" xfId="13513"/>
    <cellStyle name="输入 2 2 2 3 7 3" xfId="9714"/>
    <cellStyle name="输入 2 2 2 3 7 3 2" xfId="13514"/>
    <cellStyle name="输入 2 2 2 3 8" xfId="9715"/>
    <cellStyle name="输入 2 2 2 3 8 2" xfId="13515"/>
    <cellStyle name="输入 2 2 2 4" xfId="9716"/>
    <cellStyle name="输入 2 2 2 4 2" xfId="9717"/>
    <cellStyle name="输入 2 2 2 5" xfId="9718"/>
    <cellStyle name="输入 2 2 2 5 2" xfId="9719"/>
    <cellStyle name="输入 2 2 2 6" xfId="9720"/>
    <cellStyle name="输入 2 2 2 6 2" xfId="9721"/>
    <cellStyle name="输入 2 2 2 7" xfId="9722"/>
    <cellStyle name="输入 2 2 2 7 2" xfId="9723"/>
    <cellStyle name="输入 2 2 2 8" xfId="9724"/>
    <cellStyle name="输入 2 2 2 8 2" xfId="9725"/>
    <cellStyle name="输入 2 2 3" xfId="9726"/>
    <cellStyle name="输入 2 2 3 2" xfId="9727"/>
    <cellStyle name="输入 2 2 3 2 2" xfId="9728"/>
    <cellStyle name="输入 2 2 3 2 2 2" xfId="9729"/>
    <cellStyle name="输入 2 2 3 2 3" xfId="9730"/>
    <cellStyle name="输入 2 2 3 2 3 2" xfId="9731"/>
    <cellStyle name="输入 2 2 3 2 4" xfId="9732"/>
    <cellStyle name="输入 2 2 3 2 4 2" xfId="9733"/>
    <cellStyle name="输入 2 2 3 2 5" xfId="9734"/>
    <cellStyle name="输入 2 2 3 2 5 2" xfId="9735"/>
    <cellStyle name="输入 2 2 3 2 6" xfId="9736"/>
    <cellStyle name="输入 2 2 3 2 6 2" xfId="9737"/>
    <cellStyle name="输入 2 2 3 2 7" xfId="9738"/>
    <cellStyle name="输入 2 2 3 2 7 2" xfId="9739"/>
    <cellStyle name="输入 2 2 3 2 7 2 2" xfId="9740"/>
    <cellStyle name="输入 2 2 3 2 7 2 2 2" xfId="13516"/>
    <cellStyle name="输入 2 2 3 2 7 3" xfId="9741"/>
    <cellStyle name="输入 2 2 3 2 7 3 2" xfId="13517"/>
    <cellStyle name="输入 2 2 3 2 8" xfId="9742"/>
    <cellStyle name="输入 2 2 3 2 8 2" xfId="13518"/>
    <cellStyle name="输入 2 2 3 3" xfId="9743"/>
    <cellStyle name="输入 2 2 3 3 2" xfId="9744"/>
    <cellStyle name="输入 2 2 3 4" xfId="9745"/>
    <cellStyle name="输入 2 2 3 4 2" xfId="9746"/>
    <cellStyle name="输入 2 2 3 5" xfId="9747"/>
    <cellStyle name="输入 2 2 3 5 2" xfId="9748"/>
    <cellStyle name="输入 2 2 3 6" xfId="9749"/>
    <cellStyle name="输入 2 2 3 6 2" xfId="9750"/>
    <cellStyle name="输入 2 2 3 7" xfId="9751"/>
    <cellStyle name="输入 2 2 3 7 2" xfId="9752"/>
    <cellStyle name="输入 2 2 4" xfId="9753"/>
    <cellStyle name="输入 2 2 4 2" xfId="9754"/>
    <cellStyle name="输入 2 2 4 2 2" xfId="9755"/>
    <cellStyle name="输入 2 2 4 3" xfId="9756"/>
    <cellStyle name="输入 2 2 4 3 2" xfId="9757"/>
    <cellStyle name="输入 2 2 4 4" xfId="9758"/>
    <cellStyle name="输入 2 2 4 4 2" xfId="9759"/>
    <cellStyle name="输入 2 2 4 5" xfId="9760"/>
    <cellStyle name="输入 2 2 4 5 2" xfId="9761"/>
    <cellStyle name="输入 2 2 4 6" xfId="9762"/>
    <cellStyle name="输入 2 2 4 6 2" xfId="9763"/>
    <cellStyle name="输入 2 2 4 7" xfId="9764"/>
    <cellStyle name="输入 2 2 4 7 2" xfId="9765"/>
    <cellStyle name="输入 2 2 4 7 2 2" xfId="9766"/>
    <cellStyle name="输入 2 2 4 7 2 2 2" xfId="13519"/>
    <cellStyle name="输入 2 2 4 7 3" xfId="9767"/>
    <cellStyle name="输入 2 2 4 7 3 2" xfId="13520"/>
    <cellStyle name="输入 2 2 4 8" xfId="9768"/>
    <cellStyle name="输入 2 2 4 8 2" xfId="13521"/>
    <cellStyle name="输入 2 2 5" xfId="9769"/>
    <cellStyle name="输入 2 2 5 2" xfId="9770"/>
    <cellStyle name="输入 2 2 6" xfId="9771"/>
    <cellStyle name="输入 2 2 6 2" xfId="9772"/>
    <cellStyle name="输入 2 2 7" xfId="9773"/>
    <cellStyle name="输入 2 2 7 2" xfId="9774"/>
    <cellStyle name="输入 2 2 8" xfId="9775"/>
    <cellStyle name="输入 2 2 8 2" xfId="9776"/>
    <cellStyle name="输入 2 2 9" xfId="9777"/>
    <cellStyle name="输入 2 2 9 2" xfId="9778"/>
    <cellStyle name="输入 2 3" xfId="9779"/>
    <cellStyle name="输入 2 3 2" xfId="9780"/>
    <cellStyle name="输入 2 3 2 2" xfId="9781"/>
    <cellStyle name="输入 2 3 2 2 2" xfId="9782"/>
    <cellStyle name="输入 2 3 2 2 2 2" xfId="9783"/>
    <cellStyle name="输入 2 3 2 2 3" xfId="9784"/>
    <cellStyle name="输入 2 3 2 2 3 2" xfId="9785"/>
    <cellStyle name="输入 2 3 2 2 4" xfId="9786"/>
    <cellStyle name="输入 2 3 2 2 4 2" xfId="9787"/>
    <cellStyle name="输入 2 3 2 2 5" xfId="9788"/>
    <cellStyle name="输入 2 3 2 2 5 2" xfId="9789"/>
    <cellStyle name="输入 2 3 2 2 6" xfId="9790"/>
    <cellStyle name="输入 2 3 2 2 6 2" xfId="9791"/>
    <cellStyle name="输入 2 3 2 2 7" xfId="9792"/>
    <cellStyle name="输入 2 3 2 2 7 2" xfId="9793"/>
    <cellStyle name="输入 2 3 2 2 7 2 2" xfId="9794"/>
    <cellStyle name="输入 2 3 2 2 7 2 2 2" xfId="13522"/>
    <cellStyle name="输入 2 3 2 2 7 3" xfId="9795"/>
    <cellStyle name="输入 2 3 2 2 7 3 2" xfId="13523"/>
    <cellStyle name="输入 2 3 2 2 8" xfId="9796"/>
    <cellStyle name="输入 2 3 2 2 8 2" xfId="13524"/>
    <cellStyle name="输入 2 3 2 3" xfId="9797"/>
    <cellStyle name="输入 2 3 2 3 2" xfId="9798"/>
    <cellStyle name="输入 2 3 2 4" xfId="9799"/>
    <cellStyle name="输入 2 3 2 4 2" xfId="9800"/>
    <cellStyle name="输入 2 3 2 5" xfId="9801"/>
    <cellStyle name="输入 2 3 2 5 2" xfId="9802"/>
    <cellStyle name="输入 2 3 2 6" xfId="9803"/>
    <cellStyle name="输入 2 3 2 6 2" xfId="9804"/>
    <cellStyle name="输入 2 3 2 7" xfId="9805"/>
    <cellStyle name="输入 2 3 2 7 2" xfId="9806"/>
    <cellStyle name="输入 2 3 3" xfId="9807"/>
    <cellStyle name="输入 2 3 3 2" xfId="9808"/>
    <cellStyle name="输入 2 3 3 2 2" xfId="9809"/>
    <cellStyle name="输入 2 3 3 3" xfId="9810"/>
    <cellStyle name="输入 2 3 3 3 2" xfId="9811"/>
    <cellStyle name="输入 2 3 3 4" xfId="9812"/>
    <cellStyle name="输入 2 3 3 4 2" xfId="9813"/>
    <cellStyle name="输入 2 3 3 5" xfId="9814"/>
    <cellStyle name="输入 2 3 3 5 2" xfId="9815"/>
    <cellStyle name="输入 2 3 3 6" xfId="9816"/>
    <cellStyle name="输入 2 3 3 6 2" xfId="9817"/>
    <cellStyle name="输入 2 3 3 7" xfId="9818"/>
    <cellStyle name="输入 2 3 3 7 2" xfId="9819"/>
    <cellStyle name="输入 2 3 3 7 2 2" xfId="9820"/>
    <cellStyle name="输入 2 3 3 7 2 2 2" xfId="13525"/>
    <cellStyle name="输入 2 3 3 7 3" xfId="9821"/>
    <cellStyle name="输入 2 3 3 7 3 2" xfId="13526"/>
    <cellStyle name="输入 2 3 3 8" xfId="9822"/>
    <cellStyle name="输入 2 3 3 8 2" xfId="13527"/>
    <cellStyle name="输入 2 3 4" xfId="9823"/>
    <cellStyle name="输入 2 3 4 2" xfId="9824"/>
    <cellStyle name="输入 2 3 5" xfId="9825"/>
    <cellStyle name="输入 2 3 5 2" xfId="9826"/>
    <cellStyle name="输入 2 3 6" xfId="9827"/>
    <cellStyle name="输入 2 3 6 2" xfId="9828"/>
    <cellStyle name="输入 2 3 7" xfId="9829"/>
    <cellStyle name="输入 2 3 7 2" xfId="9830"/>
    <cellStyle name="输入 2 3 8" xfId="9831"/>
    <cellStyle name="输入 2 3 8 2" xfId="9832"/>
    <cellStyle name="输入 2 4" xfId="9833"/>
    <cellStyle name="输入 2 4 2" xfId="9834"/>
    <cellStyle name="输入 2 4 2 2" xfId="9835"/>
    <cellStyle name="输入 2 4 2 2 2" xfId="9836"/>
    <cellStyle name="输入 2 4 2 3" xfId="9837"/>
    <cellStyle name="输入 2 4 2 3 2" xfId="9838"/>
    <cellStyle name="输入 2 4 2 4" xfId="9839"/>
    <cellStyle name="输入 2 4 2 4 2" xfId="9840"/>
    <cellStyle name="输入 2 4 2 5" xfId="9841"/>
    <cellStyle name="输入 2 4 2 5 2" xfId="9842"/>
    <cellStyle name="输入 2 4 2 6" xfId="9843"/>
    <cellStyle name="输入 2 4 2 6 2" xfId="9844"/>
    <cellStyle name="输入 2 4 2 7" xfId="9845"/>
    <cellStyle name="输入 2 4 2 7 2" xfId="9846"/>
    <cellStyle name="输入 2 4 2 7 2 2" xfId="9847"/>
    <cellStyle name="输入 2 4 2 7 2 2 2" xfId="13528"/>
    <cellStyle name="输入 2 4 2 7 3" xfId="9848"/>
    <cellStyle name="输入 2 4 2 7 3 2" xfId="13529"/>
    <cellStyle name="输入 2 4 2 8" xfId="9849"/>
    <cellStyle name="输入 2 4 2 8 2" xfId="13530"/>
    <cellStyle name="输入 2 4 3" xfId="9850"/>
    <cellStyle name="输入 2 4 3 2" xfId="9851"/>
    <cellStyle name="输入 2 4 4" xfId="9852"/>
    <cellStyle name="输入 2 4 4 2" xfId="9853"/>
    <cellStyle name="输入 2 4 5" xfId="9854"/>
    <cellStyle name="输入 2 4 5 2" xfId="9855"/>
    <cellStyle name="输入 2 4 6" xfId="9856"/>
    <cellStyle name="输入 2 4 6 2" xfId="9857"/>
    <cellStyle name="输入 2 4 7" xfId="9858"/>
    <cellStyle name="输入 2 4 7 2" xfId="9859"/>
    <cellStyle name="输入 2 5" xfId="9860"/>
    <cellStyle name="输入 2 5 2" xfId="9861"/>
    <cellStyle name="输入 2 5 2 2" xfId="9862"/>
    <cellStyle name="输入 2 5 3" xfId="9863"/>
    <cellStyle name="输入 2 5 3 2" xfId="9864"/>
    <cellStyle name="输入 2 5 4" xfId="9865"/>
    <cellStyle name="输入 2 5 4 2" xfId="9866"/>
    <cellStyle name="输入 2 5 5" xfId="9867"/>
    <cellStyle name="输入 2 5 5 2" xfId="9868"/>
    <cellStyle name="输入 2 5 6" xfId="9869"/>
    <cellStyle name="输入 2 5 6 2" xfId="9870"/>
    <cellStyle name="输入 2 5 7" xfId="9871"/>
    <cellStyle name="输入 2 5 7 2" xfId="9872"/>
    <cellStyle name="输入 2 5 7 2 2" xfId="9873"/>
    <cellStyle name="输入 2 5 7 2 2 2" xfId="13531"/>
    <cellStyle name="输入 2 5 7 3" xfId="9874"/>
    <cellStyle name="输入 2 5 7 3 2" xfId="13532"/>
    <cellStyle name="输入 2 5 8" xfId="9875"/>
    <cellStyle name="输入 2 5 8 2" xfId="13533"/>
    <cellStyle name="输入 2 6" xfId="9876"/>
    <cellStyle name="输入 2 6 2" xfId="9877"/>
    <cellStyle name="输入 2 7" xfId="9878"/>
    <cellStyle name="输入 2 7 2" xfId="9879"/>
    <cellStyle name="输入 2 8" xfId="9880"/>
    <cellStyle name="输入 2 8 2" xfId="9881"/>
    <cellStyle name="输入 2 9" xfId="9882"/>
    <cellStyle name="输入 2 9 2" xfId="9883"/>
    <cellStyle name="输入 3" xfId="9884"/>
    <cellStyle name="输入 3 10" xfId="9885"/>
    <cellStyle name="输入 3 10 2" xfId="9886"/>
    <cellStyle name="输入 3 2" xfId="9887"/>
    <cellStyle name="输入 3 2 2" xfId="9888"/>
    <cellStyle name="输入 3 2 2 2" xfId="9889"/>
    <cellStyle name="输入 3 2 2 2 2" xfId="9890"/>
    <cellStyle name="输入 3 2 2 2 2 2" xfId="9891"/>
    <cellStyle name="输入 3 2 2 2 2 2 2" xfId="9892"/>
    <cellStyle name="输入 3 2 2 2 2 3" xfId="9893"/>
    <cellStyle name="输入 3 2 2 2 2 3 2" xfId="9894"/>
    <cellStyle name="输入 3 2 2 2 2 4" xfId="9895"/>
    <cellStyle name="输入 3 2 2 2 2 4 2" xfId="9896"/>
    <cellStyle name="输入 3 2 2 2 2 5" xfId="9897"/>
    <cellStyle name="输入 3 2 2 2 2 5 2" xfId="9898"/>
    <cellStyle name="输入 3 2 2 2 2 6" xfId="9899"/>
    <cellStyle name="输入 3 2 2 2 2 6 2" xfId="9900"/>
    <cellStyle name="输入 3 2 2 2 2 7" xfId="9901"/>
    <cellStyle name="输入 3 2 2 2 2 7 2" xfId="9902"/>
    <cellStyle name="输入 3 2 2 2 2 7 2 2" xfId="9903"/>
    <cellStyle name="输入 3 2 2 2 2 7 2 2 2" xfId="13534"/>
    <cellStyle name="输入 3 2 2 2 2 7 3" xfId="9904"/>
    <cellStyle name="输入 3 2 2 2 2 7 3 2" xfId="13535"/>
    <cellStyle name="输入 3 2 2 2 2 8" xfId="9905"/>
    <cellStyle name="输入 3 2 2 2 2 8 2" xfId="13536"/>
    <cellStyle name="输入 3 2 2 2 3" xfId="9906"/>
    <cellStyle name="输入 3 2 2 2 3 2" xfId="9907"/>
    <cellStyle name="输入 3 2 2 2 4" xfId="9908"/>
    <cellStyle name="输入 3 2 2 2 4 2" xfId="9909"/>
    <cellStyle name="输入 3 2 2 2 5" xfId="9910"/>
    <cellStyle name="输入 3 2 2 2 5 2" xfId="9911"/>
    <cellStyle name="输入 3 2 2 2 6" xfId="9912"/>
    <cellStyle name="输入 3 2 2 2 6 2" xfId="9913"/>
    <cellStyle name="输入 3 2 2 2 7" xfId="9914"/>
    <cellStyle name="输入 3 2 2 2 7 2" xfId="9915"/>
    <cellStyle name="输入 3 2 2 3" xfId="9916"/>
    <cellStyle name="输入 3 2 2 3 2" xfId="9917"/>
    <cellStyle name="输入 3 2 2 3 2 2" xfId="9918"/>
    <cellStyle name="输入 3 2 2 3 3" xfId="9919"/>
    <cellStyle name="输入 3 2 2 3 3 2" xfId="9920"/>
    <cellStyle name="输入 3 2 2 3 4" xfId="9921"/>
    <cellStyle name="输入 3 2 2 3 4 2" xfId="9922"/>
    <cellStyle name="输入 3 2 2 3 5" xfId="9923"/>
    <cellStyle name="输入 3 2 2 3 5 2" xfId="9924"/>
    <cellStyle name="输入 3 2 2 3 6" xfId="9925"/>
    <cellStyle name="输入 3 2 2 3 6 2" xfId="9926"/>
    <cellStyle name="输入 3 2 2 3 7" xfId="9927"/>
    <cellStyle name="输入 3 2 2 3 7 2" xfId="9928"/>
    <cellStyle name="输入 3 2 2 3 7 2 2" xfId="9929"/>
    <cellStyle name="输入 3 2 2 3 7 2 2 2" xfId="13537"/>
    <cellStyle name="输入 3 2 2 3 7 3" xfId="9930"/>
    <cellStyle name="输入 3 2 2 3 7 3 2" xfId="13538"/>
    <cellStyle name="输入 3 2 2 3 8" xfId="9931"/>
    <cellStyle name="输入 3 2 2 3 8 2" xfId="13539"/>
    <cellStyle name="输入 3 2 2 4" xfId="9932"/>
    <cellStyle name="输入 3 2 2 4 2" xfId="9933"/>
    <cellStyle name="输入 3 2 2 5" xfId="9934"/>
    <cellStyle name="输入 3 2 2 5 2" xfId="9935"/>
    <cellStyle name="输入 3 2 2 6" xfId="9936"/>
    <cellStyle name="输入 3 2 2 6 2" xfId="9937"/>
    <cellStyle name="输入 3 2 2 7" xfId="9938"/>
    <cellStyle name="输入 3 2 2 7 2" xfId="9939"/>
    <cellStyle name="输入 3 2 2 8" xfId="9940"/>
    <cellStyle name="输入 3 2 2 8 2" xfId="9941"/>
    <cellStyle name="输入 3 2 3" xfId="9942"/>
    <cellStyle name="输入 3 2 3 2" xfId="9943"/>
    <cellStyle name="输入 3 2 3 2 2" xfId="9944"/>
    <cellStyle name="输入 3 2 3 2 2 2" xfId="9945"/>
    <cellStyle name="输入 3 2 3 2 3" xfId="9946"/>
    <cellStyle name="输入 3 2 3 2 3 2" xfId="9947"/>
    <cellStyle name="输入 3 2 3 2 4" xfId="9948"/>
    <cellStyle name="输入 3 2 3 2 4 2" xfId="9949"/>
    <cellStyle name="输入 3 2 3 2 5" xfId="9950"/>
    <cellStyle name="输入 3 2 3 2 5 2" xfId="9951"/>
    <cellStyle name="输入 3 2 3 2 6" xfId="9952"/>
    <cellStyle name="输入 3 2 3 2 6 2" xfId="9953"/>
    <cellStyle name="输入 3 2 3 2 7" xfId="9954"/>
    <cellStyle name="输入 3 2 3 2 7 2" xfId="9955"/>
    <cellStyle name="输入 3 2 3 2 7 2 2" xfId="9956"/>
    <cellStyle name="输入 3 2 3 2 7 2 2 2" xfId="13540"/>
    <cellStyle name="输入 3 2 3 2 7 3" xfId="9957"/>
    <cellStyle name="输入 3 2 3 2 7 3 2" xfId="13541"/>
    <cellStyle name="输入 3 2 3 2 8" xfId="9958"/>
    <cellStyle name="输入 3 2 3 2 8 2" xfId="13542"/>
    <cellStyle name="输入 3 2 3 3" xfId="9959"/>
    <cellStyle name="输入 3 2 3 3 2" xfId="9960"/>
    <cellStyle name="输入 3 2 3 4" xfId="9961"/>
    <cellStyle name="输入 3 2 3 4 2" xfId="9962"/>
    <cellStyle name="输入 3 2 3 5" xfId="9963"/>
    <cellStyle name="输入 3 2 3 5 2" xfId="9964"/>
    <cellStyle name="输入 3 2 3 6" xfId="9965"/>
    <cellStyle name="输入 3 2 3 6 2" xfId="9966"/>
    <cellStyle name="输入 3 2 3 7" xfId="9967"/>
    <cellStyle name="输入 3 2 3 7 2" xfId="9968"/>
    <cellStyle name="输入 3 2 4" xfId="9969"/>
    <cellStyle name="输入 3 2 4 2" xfId="9970"/>
    <cellStyle name="输入 3 2 4 2 2" xfId="9971"/>
    <cellStyle name="输入 3 2 4 3" xfId="9972"/>
    <cellStyle name="输入 3 2 4 3 2" xfId="9973"/>
    <cellStyle name="输入 3 2 4 4" xfId="9974"/>
    <cellStyle name="输入 3 2 4 4 2" xfId="9975"/>
    <cellStyle name="输入 3 2 4 5" xfId="9976"/>
    <cellStyle name="输入 3 2 4 5 2" xfId="9977"/>
    <cellStyle name="输入 3 2 4 6" xfId="9978"/>
    <cellStyle name="输入 3 2 4 6 2" xfId="9979"/>
    <cellStyle name="输入 3 2 4 7" xfId="9980"/>
    <cellStyle name="输入 3 2 4 7 2" xfId="9981"/>
    <cellStyle name="输入 3 2 4 7 2 2" xfId="9982"/>
    <cellStyle name="输入 3 2 4 7 2 2 2" xfId="13543"/>
    <cellStyle name="输入 3 2 4 7 3" xfId="9983"/>
    <cellStyle name="输入 3 2 4 7 3 2" xfId="13544"/>
    <cellStyle name="输入 3 2 4 8" xfId="9984"/>
    <cellStyle name="输入 3 2 4 8 2" xfId="13545"/>
    <cellStyle name="输入 3 2 5" xfId="9985"/>
    <cellStyle name="输入 3 2 5 2" xfId="9986"/>
    <cellStyle name="输入 3 2 6" xfId="9987"/>
    <cellStyle name="输入 3 2 6 2" xfId="9988"/>
    <cellStyle name="输入 3 2 7" xfId="9989"/>
    <cellStyle name="输入 3 2 7 2" xfId="9990"/>
    <cellStyle name="输入 3 2 8" xfId="9991"/>
    <cellStyle name="输入 3 2 8 2" xfId="9992"/>
    <cellStyle name="输入 3 2 9" xfId="9993"/>
    <cellStyle name="输入 3 2 9 2" xfId="9994"/>
    <cellStyle name="输入 3 3" xfId="9995"/>
    <cellStyle name="输入 3 3 2" xfId="9996"/>
    <cellStyle name="输入 3 3 2 2" xfId="9997"/>
    <cellStyle name="输入 3 3 2 2 2" xfId="9998"/>
    <cellStyle name="输入 3 3 2 2 2 2" xfId="9999"/>
    <cellStyle name="输入 3 3 2 2 3" xfId="10000"/>
    <cellStyle name="输入 3 3 2 2 3 2" xfId="10001"/>
    <cellStyle name="输入 3 3 2 2 4" xfId="10002"/>
    <cellStyle name="输入 3 3 2 2 4 2" xfId="10003"/>
    <cellStyle name="输入 3 3 2 2 5" xfId="10004"/>
    <cellStyle name="输入 3 3 2 2 5 2" xfId="10005"/>
    <cellStyle name="输入 3 3 2 2 6" xfId="10006"/>
    <cellStyle name="输入 3 3 2 2 6 2" xfId="10007"/>
    <cellStyle name="输入 3 3 2 2 7" xfId="10008"/>
    <cellStyle name="输入 3 3 2 2 7 2" xfId="10009"/>
    <cellStyle name="输入 3 3 2 2 7 2 2" xfId="10010"/>
    <cellStyle name="输入 3 3 2 2 7 2 2 2" xfId="13546"/>
    <cellStyle name="输入 3 3 2 2 7 3" xfId="10011"/>
    <cellStyle name="输入 3 3 2 2 7 3 2" xfId="13547"/>
    <cellStyle name="输入 3 3 2 2 8" xfId="10012"/>
    <cellStyle name="输入 3 3 2 2 8 2" xfId="13548"/>
    <cellStyle name="输入 3 3 2 3" xfId="10013"/>
    <cellStyle name="输入 3 3 2 3 2" xfId="10014"/>
    <cellStyle name="输入 3 3 2 4" xfId="10015"/>
    <cellStyle name="输入 3 3 2 4 2" xfId="10016"/>
    <cellStyle name="输入 3 3 2 5" xfId="10017"/>
    <cellStyle name="输入 3 3 2 5 2" xfId="10018"/>
    <cellStyle name="输入 3 3 2 6" xfId="10019"/>
    <cellStyle name="输入 3 3 2 6 2" xfId="10020"/>
    <cellStyle name="输入 3 3 2 7" xfId="10021"/>
    <cellStyle name="输入 3 3 2 7 2" xfId="10022"/>
    <cellStyle name="输入 3 3 3" xfId="10023"/>
    <cellStyle name="输入 3 3 3 2" xfId="10024"/>
    <cellStyle name="输入 3 3 3 2 2" xfId="10025"/>
    <cellStyle name="输入 3 3 3 3" xfId="10026"/>
    <cellStyle name="输入 3 3 3 3 2" xfId="10027"/>
    <cellStyle name="输入 3 3 3 4" xfId="10028"/>
    <cellStyle name="输入 3 3 3 4 2" xfId="10029"/>
    <cellStyle name="输入 3 3 3 5" xfId="10030"/>
    <cellStyle name="输入 3 3 3 5 2" xfId="10031"/>
    <cellStyle name="输入 3 3 3 6" xfId="10032"/>
    <cellStyle name="输入 3 3 3 6 2" xfId="10033"/>
    <cellStyle name="输入 3 3 3 7" xfId="10034"/>
    <cellStyle name="输入 3 3 3 7 2" xfId="10035"/>
    <cellStyle name="输入 3 3 3 7 2 2" xfId="10036"/>
    <cellStyle name="输入 3 3 3 7 2 2 2" xfId="13549"/>
    <cellStyle name="输入 3 3 3 7 3" xfId="10037"/>
    <cellStyle name="输入 3 3 3 7 3 2" xfId="13550"/>
    <cellStyle name="输入 3 3 3 8" xfId="10038"/>
    <cellStyle name="输入 3 3 3 8 2" xfId="13551"/>
    <cellStyle name="输入 3 3 4" xfId="10039"/>
    <cellStyle name="输入 3 3 4 2" xfId="10040"/>
    <cellStyle name="输入 3 3 5" xfId="10041"/>
    <cellStyle name="输入 3 3 5 2" xfId="10042"/>
    <cellStyle name="输入 3 3 6" xfId="10043"/>
    <cellStyle name="输入 3 3 6 2" xfId="10044"/>
    <cellStyle name="输入 3 3 7" xfId="10045"/>
    <cellStyle name="输入 3 3 7 2" xfId="10046"/>
    <cellStyle name="输入 3 3 8" xfId="10047"/>
    <cellStyle name="输入 3 3 8 2" xfId="10048"/>
    <cellStyle name="输入 3 4" xfId="10049"/>
    <cellStyle name="输入 3 4 2" xfId="10050"/>
    <cellStyle name="输入 3 4 2 2" xfId="10051"/>
    <cellStyle name="输入 3 4 2 2 2" xfId="10052"/>
    <cellStyle name="输入 3 4 2 3" xfId="10053"/>
    <cellStyle name="输入 3 4 2 3 2" xfId="10054"/>
    <cellStyle name="输入 3 4 2 4" xfId="10055"/>
    <cellStyle name="输入 3 4 2 4 2" xfId="10056"/>
    <cellStyle name="输入 3 4 2 5" xfId="10057"/>
    <cellStyle name="输入 3 4 2 5 2" xfId="10058"/>
    <cellStyle name="输入 3 4 2 6" xfId="10059"/>
    <cellStyle name="输入 3 4 2 6 2" xfId="10060"/>
    <cellStyle name="输入 3 4 2 7" xfId="10061"/>
    <cellStyle name="输入 3 4 2 7 2" xfId="10062"/>
    <cellStyle name="输入 3 4 2 7 2 2" xfId="10063"/>
    <cellStyle name="输入 3 4 2 7 2 2 2" xfId="13552"/>
    <cellStyle name="输入 3 4 2 7 3" xfId="10064"/>
    <cellStyle name="输入 3 4 2 7 3 2" xfId="13553"/>
    <cellStyle name="输入 3 4 2 8" xfId="10065"/>
    <cellStyle name="输入 3 4 2 8 2" xfId="13554"/>
    <cellStyle name="输入 3 4 3" xfId="10066"/>
    <cellStyle name="输入 3 4 3 2" xfId="10067"/>
    <cellStyle name="输入 3 4 4" xfId="10068"/>
    <cellStyle name="输入 3 4 4 2" xfId="10069"/>
    <cellStyle name="输入 3 4 5" xfId="10070"/>
    <cellStyle name="输入 3 4 5 2" xfId="10071"/>
    <cellStyle name="输入 3 4 6" xfId="10072"/>
    <cellStyle name="输入 3 4 6 2" xfId="10073"/>
    <cellStyle name="输入 3 4 7" xfId="10074"/>
    <cellStyle name="输入 3 4 7 2" xfId="10075"/>
    <cellStyle name="输入 3 5" xfId="10076"/>
    <cellStyle name="输入 3 5 2" xfId="10077"/>
    <cellStyle name="输入 3 5 2 2" xfId="10078"/>
    <cellStyle name="输入 3 5 3" xfId="10079"/>
    <cellStyle name="输入 3 5 3 2" xfId="10080"/>
    <cellStyle name="输入 3 5 4" xfId="10081"/>
    <cellStyle name="输入 3 5 4 2" xfId="10082"/>
    <cellStyle name="输入 3 5 5" xfId="10083"/>
    <cellStyle name="输入 3 5 5 2" xfId="10084"/>
    <cellStyle name="输入 3 5 6" xfId="10085"/>
    <cellStyle name="输入 3 5 6 2" xfId="10086"/>
    <cellStyle name="输入 3 5 7" xfId="10087"/>
    <cellStyle name="输入 3 5 7 2" xfId="10088"/>
    <cellStyle name="输入 3 5 7 2 2" xfId="10089"/>
    <cellStyle name="输入 3 5 7 2 2 2" xfId="13555"/>
    <cellStyle name="输入 3 5 7 3" xfId="10090"/>
    <cellStyle name="输入 3 5 7 3 2" xfId="13556"/>
    <cellStyle name="输入 3 5 8" xfId="10091"/>
    <cellStyle name="输入 3 5 8 2" xfId="13557"/>
    <cellStyle name="输入 3 6" xfId="10092"/>
    <cellStyle name="输入 3 6 2" xfId="10093"/>
    <cellStyle name="输入 3 7" xfId="10094"/>
    <cellStyle name="输入 3 7 2" xfId="10095"/>
    <cellStyle name="输入 3 8" xfId="10096"/>
    <cellStyle name="输入 3 8 2" xfId="10097"/>
    <cellStyle name="输入 3 9" xfId="10098"/>
    <cellStyle name="输入 3 9 2" xfId="10099"/>
    <cellStyle name="输入 4" xfId="10100"/>
    <cellStyle name="输入 4 2" xfId="10101"/>
    <cellStyle name="输入 4 2 2" xfId="10102"/>
    <cellStyle name="输入 4 2 2 2" xfId="10103"/>
    <cellStyle name="输入 4 2 2 2 2" xfId="10104"/>
    <cellStyle name="输入 4 2 2 2 2 2" xfId="10105"/>
    <cellStyle name="输入 4 2 2 2 3" xfId="10106"/>
    <cellStyle name="输入 4 2 2 2 3 2" xfId="10107"/>
    <cellStyle name="输入 4 2 2 2 4" xfId="10108"/>
    <cellStyle name="输入 4 2 2 2 4 2" xfId="10109"/>
    <cellStyle name="输入 4 2 2 2 5" xfId="10110"/>
    <cellStyle name="输入 4 2 2 2 5 2" xfId="10111"/>
    <cellStyle name="输入 4 2 2 2 6" xfId="10112"/>
    <cellStyle name="输入 4 2 2 2 6 2" xfId="10113"/>
    <cellStyle name="输入 4 2 2 2 7" xfId="10114"/>
    <cellStyle name="输入 4 2 2 2 7 2" xfId="10115"/>
    <cellStyle name="输入 4 2 2 2 7 2 2" xfId="10116"/>
    <cellStyle name="输入 4 2 2 2 7 2 2 2" xfId="13558"/>
    <cellStyle name="输入 4 2 2 2 7 3" xfId="10117"/>
    <cellStyle name="输入 4 2 2 2 7 3 2" xfId="13559"/>
    <cellStyle name="输入 4 2 2 2 8" xfId="10118"/>
    <cellStyle name="输入 4 2 2 2 8 2" xfId="13560"/>
    <cellStyle name="输入 4 2 2 3" xfId="10119"/>
    <cellStyle name="输入 4 2 2 3 2" xfId="10120"/>
    <cellStyle name="输入 4 2 2 4" xfId="10121"/>
    <cellStyle name="输入 4 2 2 4 2" xfId="10122"/>
    <cellStyle name="输入 4 2 2 5" xfId="10123"/>
    <cellStyle name="输入 4 2 2 5 2" xfId="10124"/>
    <cellStyle name="输入 4 2 2 6" xfId="10125"/>
    <cellStyle name="输入 4 2 2 6 2" xfId="10126"/>
    <cellStyle name="输入 4 2 2 7" xfId="10127"/>
    <cellStyle name="输入 4 2 2 7 2" xfId="10128"/>
    <cellStyle name="输入 4 2 3" xfId="10129"/>
    <cellStyle name="输入 4 2 3 2" xfId="10130"/>
    <cellStyle name="输入 4 2 3 2 2" xfId="10131"/>
    <cellStyle name="输入 4 2 3 3" xfId="10132"/>
    <cellStyle name="输入 4 2 3 3 2" xfId="10133"/>
    <cellStyle name="输入 4 2 3 4" xfId="10134"/>
    <cellStyle name="输入 4 2 3 4 2" xfId="10135"/>
    <cellStyle name="输入 4 2 3 5" xfId="10136"/>
    <cellStyle name="输入 4 2 3 5 2" xfId="10137"/>
    <cellStyle name="输入 4 2 3 6" xfId="10138"/>
    <cellStyle name="输入 4 2 3 6 2" xfId="10139"/>
    <cellStyle name="输入 4 2 3 7" xfId="10140"/>
    <cellStyle name="输入 4 2 3 7 2" xfId="10141"/>
    <cellStyle name="输入 4 2 3 7 2 2" xfId="10142"/>
    <cellStyle name="输入 4 2 3 7 2 2 2" xfId="13561"/>
    <cellStyle name="输入 4 2 3 7 3" xfId="10143"/>
    <cellStyle name="输入 4 2 3 7 3 2" xfId="13562"/>
    <cellStyle name="输入 4 2 3 8" xfId="10144"/>
    <cellStyle name="输入 4 2 3 8 2" xfId="13563"/>
    <cellStyle name="输入 4 2 4" xfId="10145"/>
    <cellStyle name="输入 4 2 4 2" xfId="10146"/>
    <cellStyle name="输入 4 2 5" xfId="10147"/>
    <cellStyle name="输入 4 2 5 2" xfId="10148"/>
    <cellStyle name="输入 4 2 6" xfId="10149"/>
    <cellStyle name="输入 4 2 6 2" xfId="10150"/>
    <cellStyle name="输入 4 2 7" xfId="10151"/>
    <cellStyle name="输入 4 2 7 2" xfId="10152"/>
    <cellStyle name="输入 4 2 8" xfId="10153"/>
    <cellStyle name="输入 4 2 8 2" xfId="10154"/>
    <cellStyle name="输入 4 3" xfId="10155"/>
    <cellStyle name="输入 4 3 2" xfId="10156"/>
    <cellStyle name="输入 4 3 2 2" xfId="10157"/>
    <cellStyle name="输入 4 3 2 2 2" xfId="10158"/>
    <cellStyle name="输入 4 3 2 3" xfId="10159"/>
    <cellStyle name="输入 4 3 2 3 2" xfId="10160"/>
    <cellStyle name="输入 4 3 2 4" xfId="10161"/>
    <cellStyle name="输入 4 3 2 4 2" xfId="10162"/>
    <cellStyle name="输入 4 3 2 5" xfId="10163"/>
    <cellStyle name="输入 4 3 2 5 2" xfId="10164"/>
    <cellStyle name="输入 4 3 2 6" xfId="10165"/>
    <cellStyle name="输入 4 3 2 6 2" xfId="10166"/>
    <cellStyle name="输入 4 3 2 7" xfId="10167"/>
    <cellStyle name="输入 4 3 2 7 2" xfId="10168"/>
    <cellStyle name="输入 4 3 2 7 2 2" xfId="10169"/>
    <cellStyle name="输入 4 3 2 7 2 2 2" xfId="13564"/>
    <cellStyle name="输入 4 3 2 7 3" xfId="10170"/>
    <cellStyle name="输入 4 3 2 7 3 2" xfId="13565"/>
    <cellStyle name="输入 4 3 2 8" xfId="10171"/>
    <cellStyle name="输入 4 3 2 8 2" xfId="13566"/>
    <cellStyle name="输入 4 3 3" xfId="10172"/>
    <cellStyle name="输入 4 3 3 2" xfId="10173"/>
    <cellStyle name="输入 4 3 4" xfId="10174"/>
    <cellStyle name="输入 4 3 4 2" xfId="10175"/>
    <cellStyle name="输入 4 3 5" xfId="10176"/>
    <cellStyle name="输入 4 3 5 2" xfId="10177"/>
    <cellStyle name="输入 4 3 6" xfId="10178"/>
    <cellStyle name="输入 4 3 6 2" xfId="10179"/>
    <cellStyle name="输入 4 3 7" xfId="10180"/>
    <cellStyle name="输入 4 3 7 2" xfId="10181"/>
    <cellStyle name="输入 4 4" xfId="10182"/>
    <cellStyle name="输入 4 4 2" xfId="10183"/>
    <cellStyle name="输入 4 4 2 2" xfId="10184"/>
    <cellStyle name="输入 4 4 3" xfId="10185"/>
    <cellStyle name="输入 4 4 3 2" xfId="10186"/>
    <cellStyle name="输入 4 4 4" xfId="10187"/>
    <cellStyle name="输入 4 4 4 2" xfId="10188"/>
    <cellStyle name="输入 4 4 5" xfId="10189"/>
    <cellStyle name="输入 4 4 5 2" xfId="10190"/>
    <cellStyle name="输入 4 4 6" xfId="10191"/>
    <cellStyle name="输入 4 4 6 2" xfId="10192"/>
    <cellStyle name="输入 4 4 7" xfId="10193"/>
    <cellStyle name="输入 4 4 7 2" xfId="10194"/>
    <cellStyle name="输入 4 4 7 2 2" xfId="10195"/>
    <cellStyle name="输入 4 4 7 2 2 2" xfId="13567"/>
    <cellStyle name="输入 4 4 7 3" xfId="10196"/>
    <cellStyle name="输入 4 4 7 3 2" xfId="13568"/>
    <cellStyle name="输入 4 4 8" xfId="10197"/>
    <cellStyle name="输入 4 4 8 2" xfId="13569"/>
    <cellStyle name="输入 4 5" xfId="10198"/>
    <cellStyle name="输入 4 5 2" xfId="10199"/>
    <cellStyle name="输入 4 6" xfId="10200"/>
    <cellStyle name="输入 4 6 2" xfId="10201"/>
    <cellStyle name="输入 4 7" xfId="10202"/>
    <cellStyle name="输入 4 7 2" xfId="10203"/>
    <cellStyle name="输入 4 8" xfId="10204"/>
    <cellStyle name="输入 4 8 2" xfId="10205"/>
    <cellStyle name="输入 4 9" xfId="10206"/>
    <cellStyle name="输入 4 9 2" xfId="10207"/>
    <cellStyle name="输入 5" xfId="10208"/>
    <cellStyle name="输入 5 2" xfId="10209"/>
    <cellStyle name="输入 5 2 2" xfId="10210"/>
    <cellStyle name="输入 5 2 2 2" xfId="10211"/>
    <cellStyle name="输入 5 2 2 2 2" xfId="10212"/>
    <cellStyle name="输入 5 2 2 2 2 2" xfId="10213"/>
    <cellStyle name="输入 5 2 2 2 3" xfId="10214"/>
    <cellStyle name="输入 5 2 2 2 3 2" xfId="10215"/>
    <cellStyle name="输入 5 2 2 2 4" xfId="10216"/>
    <cellStyle name="输入 5 2 2 2 4 2" xfId="10217"/>
    <cellStyle name="输入 5 2 2 2 5" xfId="10218"/>
    <cellStyle name="输入 5 2 2 2 5 2" xfId="10219"/>
    <cellStyle name="输入 5 2 2 2 6" xfId="10220"/>
    <cellStyle name="输入 5 2 2 2 6 2" xfId="10221"/>
    <cellStyle name="输入 5 2 2 2 7" xfId="10222"/>
    <cellStyle name="输入 5 2 2 2 7 2" xfId="10223"/>
    <cellStyle name="输入 5 2 2 2 7 2 2" xfId="10224"/>
    <cellStyle name="输入 5 2 2 2 7 2 2 2" xfId="13570"/>
    <cellStyle name="输入 5 2 2 2 7 3" xfId="10225"/>
    <cellStyle name="输入 5 2 2 2 7 3 2" xfId="13571"/>
    <cellStyle name="输入 5 2 2 2 8" xfId="10226"/>
    <cellStyle name="输入 5 2 2 2 8 2" xfId="13572"/>
    <cellStyle name="输入 5 2 2 3" xfId="10227"/>
    <cellStyle name="输入 5 2 2 3 2" xfId="10228"/>
    <cellStyle name="输入 5 2 2 4" xfId="10229"/>
    <cellStyle name="输入 5 2 2 4 2" xfId="10230"/>
    <cellStyle name="输入 5 2 2 5" xfId="10231"/>
    <cellStyle name="输入 5 2 2 5 2" xfId="10232"/>
    <cellStyle name="输入 5 2 2 6" xfId="10233"/>
    <cellStyle name="输入 5 2 2 6 2" xfId="10234"/>
    <cellStyle name="输入 5 2 2 7" xfId="10235"/>
    <cellStyle name="输入 5 2 2 7 2" xfId="10236"/>
    <cellStyle name="输入 5 2 3" xfId="10237"/>
    <cellStyle name="输入 5 2 3 2" xfId="10238"/>
    <cellStyle name="输入 5 2 3 2 2" xfId="10239"/>
    <cellStyle name="输入 5 2 3 3" xfId="10240"/>
    <cellStyle name="输入 5 2 3 3 2" xfId="10241"/>
    <cellStyle name="输入 5 2 3 4" xfId="10242"/>
    <cellStyle name="输入 5 2 3 4 2" xfId="10243"/>
    <cellStyle name="输入 5 2 3 5" xfId="10244"/>
    <cellStyle name="输入 5 2 3 5 2" xfId="10245"/>
    <cellStyle name="输入 5 2 3 6" xfId="10246"/>
    <cellStyle name="输入 5 2 3 6 2" xfId="10247"/>
    <cellStyle name="输入 5 2 3 7" xfId="10248"/>
    <cellStyle name="输入 5 2 3 7 2" xfId="10249"/>
    <cellStyle name="输入 5 2 3 7 2 2" xfId="10250"/>
    <cellStyle name="输入 5 2 3 7 2 2 2" xfId="13573"/>
    <cellStyle name="输入 5 2 3 7 3" xfId="10251"/>
    <cellStyle name="输入 5 2 3 7 3 2" xfId="13574"/>
    <cellStyle name="输入 5 2 3 8" xfId="10252"/>
    <cellStyle name="输入 5 2 3 8 2" xfId="13575"/>
    <cellStyle name="输入 5 2 4" xfId="10253"/>
    <cellStyle name="输入 5 2 4 2" xfId="10254"/>
    <cellStyle name="输入 5 2 5" xfId="10255"/>
    <cellStyle name="输入 5 2 5 2" xfId="10256"/>
    <cellStyle name="输入 5 2 6" xfId="10257"/>
    <cellStyle name="输入 5 2 6 2" xfId="10258"/>
    <cellStyle name="输入 5 2 7" xfId="10259"/>
    <cellStyle name="输入 5 2 7 2" xfId="10260"/>
    <cellStyle name="输入 5 2 8" xfId="10261"/>
    <cellStyle name="输入 5 2 8 2" xfId="10262"/>
    <cellStyle name="输入 5 3" xfId="10263"/>
    <cellStyle name="输入 5 3 2" xfId="10264"/>
    <cellStyle name="输入 5 3 2 2" xfId="10265"/>
    <cellStyle name="输入 5 3 2 2 2" xfId="10266"/>
    <cellStyle name="输入 5 3 2 3" xfId="10267"/>
    <cellStyle name="输入 5 3 2 3 2" xfId="10268"/>
    <cellStyle name="输入 5 3 2 4" xfId="10269"/>
    <cellStyle name="输入 5 3 2 4 2" xfId="10270"/>
    <cellStyle name="输入 5 3 2 5" xfId="10271"/>
    <cellStyle name="输入 5 3 2 5 2" xfId="10272"/>
    <cellStyle name="输入 5 3 2 6" xfId="10273"/>
    <cellStyle name="输入 5 3 2 6 2" xfId="10274"/>
    <cellStyle name="输入 5 3 2 7" xfId="10275"/>
    <cellStyle name="输入 5 3 2 7 2" xfId="10276"/>
    <cellStyle name="输入 5 3 2 7 2 2" xfId="10277"/>
    <cellStyle name="输入 5 3 2 7 2 2 2" xfId="13576"/>
    <cellStyle name="输入 5 3 2 7 3" xfId="10278"/>
    <cellStyle name="输入 5 3 2 7 3 2" xfId="13577"/>
    <cellStyle name="输入 5 3 2 8" xfId="10279"/>
    <cellStyle name="输入 5 3 2 8 2" xfId="13578"/>
    <cellStyle name="输入 5 3 3" xfId="10280"/>
    <cellStyle name="输入 5 3 3 2" xfId="10281"/>
    <cellStyle name="输入 5 3 4" xfId="10282"/>
    <cellStyle name="输入 5 3 4 2" xfId="10283"/>
    <cellStyle name="输入 5 3 5" xfId="10284"/>
    <cellStyle name="输入 5 3 5 2" xfId="10285"/>
    <cellStyle name="输入 5 3 6" xfId="10286"/>
    <cellStyle name="输入 5 3 6 2" xfId="10287"/>
    <cellStyle name="输入 5 3 7" xfId="10288"/>
    <cellStyle name="输入 5 3 7 2" xfId="10289"/>
    <cellStyle name="输入 5 4" xfId="10290"/>
    <cellStyle name="输入 5 4 2" xfId="10291"/>
    <cellStyle name="输入 5 4 2 2" xfId="10292"/>
    <cellStyle name="输入 5 4 3" xfId="10293"/>
    <cellStyle name="输入 5 4 3 2" xfId="10294"/>
    <cellStyle name="输入 5 4 4" xfId="10295"/>
    <cellStyle name="输入 5 4 4 2" xfId="10296"/>
    <cellStyle name="输入 5 4 5" xfId="10297"/>
    <cellStyle name="输入 5 4 5 2" xfId="10298"/>
    <cellStyle name="输入 5 4 6" xfId="10299"/>
    <cellStyle name="输入 5 4 6 2" xfId="10300"/>
    <cellStyle name="输入 5 4 7" xfId="10301"/>
    <cellStyle name="输入 5 4 7 2" xfId="10302"/>
    <cellStyle name="输入 5 4 7 2 2" xfId="10303"/>
    <cellStyle name="输入 5 4 7 2 2 2" xfId="13579"/>
    <cellStyle name="输入 5 4 7 3" xfId="10304"/>
    <cellStyle name="输入 5 4 7 3 2" xfId="13580"/>
    <cellStyle name="输入 5 4 8" xfId="10305"/>
    <cellStyle name="输入 5 4 8 2" xfId="13581"/>
    <cellStyle name="输入 5 5" xfId="10306"/>
    <cellStyle name="输入 5 5 2" xfId="10307"/>
    <cellStyle name="输入 5 6" xfId="10308"/>
    <cellStyle name="输入 5 6 2" xfId="10309"/>
    <cellStyle name="输入 5 7" xfId="10310"/>
    <cellStyle name="输入 5 7 2" xfId="10311"/>
    <cellStyle name="输入 5 8" xfId="10312"/>
    <cellStyle name="输入 5 8 2" xfId="10313"/>
    <cellStyle name="输入 5 9" xfId="10314"/>
    <cellStyle name="输入 5 9 2" xfId="10315"/>
    <cellStyle name="输入 6" xfId="10316"/>
    <cellStyle name="输入 6 2" xfId="10317"/>
    <cellStyle name="输入 6 2 2" xfId="10318"/>
    <cellStyle name="输入 6 2 2 2" xfId="10319"/>
    <cellStyle name="输入 6 2 2 2 2" xfId="10320"/>
    <cellStyle name="输入 6 2 2 3" xfId="10321"/>
    <cellStyle name="输入 6 2 2 3 2" xfId="10322"/>
    <cellStyle name="输入 6 2 2 4" xfId="10323"/>
    <cellStyle name="输入 6 2 2 4 2" xfId="10324"/>
    <cellStyle name="输入 6 2 2 5" xfId="10325"/>
    <cellStyle name="输入 6 2 2 5 2" xfId="10326"/>
    <cellStyle name="输入 6 2 2 6" xfId="10327"/>
    <cellStyle name="输入 6 2 2 6 2" xfId="10328"/>
    <cellStyle name="输入 6 2 2 7" xfId="10329"/>
    <cellStyle name="输入 6 2 2 7 2" xfId="10330"/>
    <cellStyle name="输入 6 2 2 7 2 2" xfId="10331"/>
    <cellStyle name="输入 6 2 2 7 2 2 2" xfId="13582"/>
    <cellStyle name="输入 6 2 2 7 3" xfId="10332"/>
    <cellStyle name="输入 6 2 2 7 3 2" xfId="13583"/>
    <cellStyle name="输入 6 2 2 8" xfId="10333"/>
    <cellStyle name="输入 6 2 2 8 2" xfId="13584"/>
    <cellStyle name="输入 6 2 3" xfId="10334"/>
    <cellStyle name="输入 6 2 3 2" xfId="10335"/>
    <cellStyle name="输入 6 2 4" xfId="10336"/>
    <cellStyle name="输入 6 2 4 2" xfId="10337"/>
    <cellStyle name="输入 6 2 5" xfId="10338"/>
    <cellStyle name="输入 6 2 5 2" xfId="10339"/>
    <cellStyle name="输入 6 2 6" xfId="10340"/>
    <cellStyle name="输入 6 2 6 2" xfId="10341"/>
    <cellStyle name="输入 6 2 7" xfId="10342"/>
    <cellStyle name="输入 6 2 7 2" xfId="10343"/>
    <cellStyle name="输入 6 3" xfId="10344"/>
    <cellStyle name="输入 6 3 2" xfId="10345"/>
    <cellStyle name="输入 6 3 2 2" xfId="10346"/>
    <cellStyle name="输入 6 3 3" xfId="10347"/>
    <cellStyle name="输入 6 3 3 2" xfId="10348"/>
    <cellStyle name="输入 6 3 4" xfId="10349"/>
    <cellStyle name="输入 6 3 4 2" xfId="10350"/>
    <cellStyle name="输入 6 3 5" xfId="10351"/>
    <cellStyle name="输入 6 3 5 2" xfId="10352"/>
    <cellStyle name="输入 6 3 6" xfId="10353"/>
    <cellStyle name="输入 6 3 6 2" xfId="10354"/>
    <cellStyle name="输入 6 3 7" xfId="10355"/>
    <cellStyle name="输入 6 3 7 2" xfId="10356"/>
    <cellStyle name="输入 6 3 7 2 2" xfId="10357"/>
    <cellStyle name="输入 6 3 7 2 2 2" xfId="13585"/>
    <cellStyle name="输入 6 3 7 3" xfId="10358"/>
    <cellStyle name="输入 6 3 7 3 2" xfId="13586"/>
    <cellStyle name="输入 6 3 8" xfId="10359"/>
    <cellStyle name="输入 6 3 8 2" xfId="13587"/>
    <cellStyle name="输入 6 4" xfId="10360"/>
    <cellStyle name="输入 6 4 2" xfId="10361"/>
    <cellStyle name="输入 6 5" xfId="10362"/>
    <cellStyle name="输入 6 5 2" xfId="10363"/>
    <cellStyle name="输入 6 6" xfId="10364"/>
    <cellStyle name="输入 6 6 2" xfId="10365"/>
    <cellStyle name="输入 6 7" xfId="10366"/>
    <cellStyle name="输入 6 7 2" xfId="10367"/>
    <cellStyle name="输入 6 8" xfId="10368"/>
    <cellStyle name="输入 6 8 2" xfId="10369"/>
    <cellStyle name="输入 7" xfId="10370"/>
    <cellStyle name="输入 7 2" xfId="10371"/>
    <cellStyle name="输入 7 2 2" xfId="10372"/>
    <cellStyle name="输入 7 2 2 2" xfId="10373"/>
    <cellStyle name="输入 7 2 3" xfId="10374"/>
    <cellStyle name="输入 7 2 3 2" xfId="10375"/>
    <cellStyle name="输入 7 2 4" xfId="10376"/>
    <cellStyle name="输入 7 2 4 2" xfId="10377"/>
    <cellStyle name="输入 7 2 5" xfId="10378"/>
    <cellStyle name="输入 7 2 5 2" xfId="10379"/>
    <cellStyle name="输入 7 2 6" xfId="10380"/>
    <cellStyle name="输入 7 2 6 2" xfId="10381"/>
    <cellStyle name="输入 7 2 7" xfId="10382"/>
    <cellStyle name="输入 7 2 7 2" xfId="10383"/>
    <cellStyle name="输入 7 2 7 2 2" xfId="10384"/>
    <cellStyle name="输入 7 2 7 2 2 2" xfId="13588"/>
    <cellStyle name="输入 7 2 7 3" xfId="10385"/>
    <cellStyle name="输入 7 2 7 3 2" xfId="13589"/>
    <cellStyle name="输入 7 2 8" xfId="10386"/>
    <cellStyle name="输入 7 2 8 2" xfId="13590"/>
    <cellStyle name="输入 7 3" xfId="10387"/>
    <cellStyle name="输入 7 3 2" xfId="10388"/>
    <cellStyle name="输入 7 4" xfId="10389"/>
    <cellStyle name="输入 7 4 2" xfId="10390"/>
    <cellStyle name="输入 7 5" xfId="10391"/>
    <cellStyle name="输入 7 5 2" xfId="10392"/>
    <cellStyle name="输入 7 6" xfId="10393"/>
    <cellStyle name="输入 7 6 2" xfId="10394"/>
    <cellStyle name="输入 7 7" xfId="10395"/>
    <cellStyle name="输入 7 7 2" xfId="10396"/>
    <cellStyle name="输入 8" xfId="10397"/>
    <cellStyle name="输入 8 2" xfId="10398"/>
    <cellStyle name="输入 8 2 2" xfId="10399"/>
    <cellStyle name="输入 8 3" xfId="10400"/>
    <cellStyle name="输入 8 3 2" xfId="10401"/>
    <cellStyle name="输入 8 4" xfId="10402"/>
    <cellStyle name="输入 8 4 2" xfId="10403"/>
    <cellStyle name="输入 8 5" xfId="10404"/>
    <cellStyle name="输入 8 5 2" xfId="10405"/>
    <cellStyle name="输入 8 6" xfId="10406"/>
    <cellStyle name="输入 8 6 2" xfId="10407"/>
    <cellStyle name="输入 8 7" xfId="10408"/>
    <cellStyle name="输入 8 7 2" xfId="10409"/>
    <cellStyle name="输入 8 7 2 2" xfId="10410"/>
    <cellStyle name="输入 8 7 2 2 2" xfId="13591"/>
    <cellStyle name="输入 8 7 3" xfId="10411"/>
    <cellStyle name="输入 8 7 3 2" xfId="13592"/>
    <cellStyle name="输入 8 8" xfId="10412"/>
    <cellStyle name="输入 8 8 2" xfId="13593"/>
    <cellStyle name="输入 9" xfId="10413"/>
    <cellStyle name="输入 9 2" xfId="10414"/>
    <cellStyle name="数字" xfId="10415"/>
    <cellStyle name="数字 10" xfId="10416"/>
    <cellStyle name="数字 10 2" xfId="10417"/>
    <cellStyle name="数字 10 2 2" xfId="13594"/>
    <cellStyle name="数字 10 3" xfId="13595"/>
    <cellStyle name="数字 11" xfId="10418"/>
    <cellStyle name="数字 11 2" xfId="13596"/>
    <cellStyle name="数字 12" xfId="13597"/>
    <cellStyle name="数字 2" xfId="10419"/>
    <cellStyle name="数字 2 10" xfId="10420"/>
    <cellStyle name="数字 2 10 2" xfId="13598"/>
    <cellStyle name="数字 2 11" xfId="13599"/>
    <cellStyle name="数字 2 2" xfId="10421"/>
    <cellStyle name="数字 2 2 10" xfId="13600"/>
    <cellStyle name="数字 2 2 2" xfId="10422"/>
    <cellStyle name="数字 2 2 2 2" xfId="10423"/>
    <cellStyle name="数字 2 2 2 2 2" xfId="10424"/>
    <cellStyle name="数字 2 2 2 2 2 2" xfId="10425"/>
    <cellStyle name="数字 2 2 2 2 2 2 2" xfId="13601"/>
    <cellStyle name="数字 2 2 2 2 2 3" xfId="10426"/>
    <cellStyle name="数字 2 2 2 2 2 3 2" xfId="13602"/>
    <cellStyle name="数字 2 2 2 2 2 4" xfId="13603"/>
    <cellStyle name="数字 2 2 2 2 3" xfId="10427"/>
    <cellStyle name="数字 2 2 2 2 3 2" xfId="10428"/>
    <cellStyle name="数字 2 2 2 2 3 2 2" xfId="13604"/>
    <cellStyle name="数字 2 2 2 2 3 3" xfId="13605"/>
    <cellStyle name="数字 2 2 2 2 4" xfId="10429"/>
    <cellStyle name="数字 2 2 2 2 4 2" xfId="10430"/>
    <cellStyle name="数字 2 2 2 2 4 2 2" xfId="13606"/>
    <cellStyle name="数字 2 2 2 2 4 3" xfId="13607"/>
    <cellStyle name="数字 2 2 2 2 5" xfId="10431"/>
    <cellStyle name="数字 2 2 2 2 5 2" xfId="10432"/>
    <cellStyle name="数字 2 2 2 2 5 2 2" xfId="13608"/>
    <cellStyle name="数字 2 2 2 2 5 3" xfId="13609"/>
    <cellStyle name="数字 2 2 2 2 6" xfId="10433"/>
    <cellStyle name="数字 2 2 2 2 6 2" xfId="10434"/>
    <cellStyle name="数字 2 2 2 2 6 2 2" xfId="13610"/>
    <cellStyle name="数字 2 2 2 2 6 3" xfId="13611"/>
    <cellStyle name="数字 2 2 2 2 7" xfId="10435"/>
    <cellStyle name="数字 2 2 2 2 7 2" xfId="13612"/>
    <cellStyle name="数字 2 2 2 2 8" xfId="13613"/>
    <cellStyle name="数字 2 2 2 3" xfId="10436"/>
    <cellStyle name="数字 2 2 2 3 2" xfId="10437"/>
    <cellStyle name="数字 2 2 2 3 2 2" xfId="13614"/>
    <cellStyle name="数字 2 2 2 3 3" xfId="10438"/>
    <cellStyle name="数字 2 2 2 3 3 2" xfId="13615"/>
    <cellStyle name="数字 2 2 2 3 4" xfId="13616"/>
    <cellStyle name="数字 2 2 2 4" xfId="10439"/>
    <cellStyle name="数字 2 2 2 4 2" xfId="10440"/>
    <cellStyle name="数字 2 2 2 4 2 2" xfId="13617"/>
    <cellStyle name="数字 2 2 2 4 3" xfId="13618"/>
    <cellStyle name="数字 2 2 2 5" xfId="10441"/>
    <cellStyle name="数字 2 2 2 5 2" xfId="10442"/>
    <cellStyle name="数字 2 2 2 5 2 2" xfId="13619"/>
    <cellStyle name="数字 2 2 2 5 3" xfId="13620"/>
    <cellStyle name="数字 2 2 2 6" xfId="10443"/>
    <cellStyle name="数字 2 2 2 6 2" xfId="10444"/>
    <cellStyle name="数字 2 2 2 6 2 2" xfId="13621"/>
    <cellStyle name="数字 2 2 2 6 3" xfId="13622"/>
    <cellStyle name="数字 2 2 2 7" xfId="10445"/>
    <cellStyle name="数字 2 2 2 7 2" xfId="10446"/>
    <cellStyle name="数字 2 2 2 7 2 2" xfId="13623"/>
    <cellStyle name="数字 2 2 2 7 3" xfId="13624"/>
    <cellStyle name="数字 2 2 2 8" xfId="10447"/>
    <cellStyle name="数字 2 2 2 8 2" xfId="13625"/>
    <cellStyle name="数字 2 2 2 9" xfId="13626"/>
    <cellStyle name="数字 2 2 3" xfId="10448"/>
    <cellStyle name="数字 2 2 3 2" xfId="10449"/>
    <cellStyle name="数字 2 2 3 2 2" xfId="10450"/>
    <cellStyle name="数字 2 2 3 2 2 2" xfId="13627"/>
    <cellStyle name="数字 2 2 3 2 3" xfId="10451"/>
    <cellStyle name="数字 2 2 3 2 3 2" xfId="13628"/>
    <cellStyle name="数字 2 2 3 2 4" xfId="13629"/>
    <cellStyle name="数字 2 2 3 3" xfId="10452"/>
    <cellStyle name="数字 2 2 3 3 2" xfId="10453"/>
    <cellStyle name="数字 2 2 3 3 2 2" xfId="13630"/>
    <cellStyle name="数字 2 2 3 3 3" xfId="13631"/>
    <cellStyle name="数字 2 2 3 4" xfId="10454"/>
    <cellStyle name="数字 2 2 3 4 2" xfId="10455"/>
    <cellStyle name="数字 2 2 3 4 2 2" xfId="13632"/>
    <cellStyle name="数字 2 2 3 4 3" xfId="13633"/>
    <cellStyle name="数字 2 2 3 5" xfId="10456"/>
    <cellStyle name="数字 2 2 3 5 2" xfId="10457"/>
    <cellStyle name="数字 2 2 3 5 2 2" xfId="13634"/>
    <cellStyle name="数字 2 2 3 5 3" xfId="13635"/>
    <cellStyle name="数字 2 2 3 6" xfId="10458"/>
    <cellStyle name="数字 2 2 3 6 2" xfId="10459"/>
    <cellStyle name="数字 2 2 3 6 2 2" xfId="13636"/>
    <cellStyle name="数字 2 2 3 6 3" xfId="13637"/>
    <cellStyle name="数字 2 2 3 7" xfId="10460"/>
    <cellStyle name="数字 2 2 3 7 2" xfId="13638"/>
    <cellStyle name="数字 2 2 3 8" xfId="13639"/>
    <cellStyle name="数字 2 2 4" xfId="10461"/>
    <cellStyle name="数字 2 2 4 2" xfId="10462"/>
    <cellStyle name="数字 2 2 4 2 2" xfId="13640"/>
    <cellStyle name="数字 2 2 4 3" xfId="10463"/>
    <cellStyle name="数字 2 2 4 3 2" xfId="13641"/>
    <cellStyle name="数字 2 2 4 4" xfId="13642"/>
    <cellStyle name="数字 2 2 5" xfId="10464"/>
    <cellStyle name="数字 2 2 5 2" xfId="10465"/>
    <cellStyle name="数字 2 2 5 2 2" xfId="13643"/>
    <cellStyle name="数字 2 2 5 3" xfId="13644"/>
    <cellStyle name="数字 2 2 6" xfId="10466"/>
    <cellStyle name="数字 2 2 6 2" xfId="10467"/>
    <cellStyle name="数字 2 2 6 2 2" xfId="13645"/>
    <cellStyle name="数字 2 2 6 3" xfId="13646"/>
    <cellStyle name="数字 2 2 7" xfId="10468"/>
    <cellStyle name="数字 2 2 7 2" xfId="10469"/>
    <cellStyle name="数字 2 2 7 2 2" xfId="13647"/>
    <cellStyle name="数字 2 2 7 3" xfId="13648"/>
    <cellStyle name="数字 2 2 8" xfId="10470"/>
    <cellStyle name="数字 2 2 8 2" xfId="10471"/>
    <cellStyle name="数字 2 2 8 2 2" xfId="13649"/>
    <cellStyle name="数字 2 2 8 3" xfId="13650"/>
    <cellStyle name="数字 2 2 9" xfId="10472"/>
    <cellStyle name="数字 2 2 9 2" xfId="13651"/>
    <cellStyle name="数字 2 3" xfId="10473"/>
    <cellStyle name="数字 2 3 2" xfId="10474"/>
    <cellStyle name="数字 2 3 2 2" xfId="10475"/>
    <cellStyle name="数字 2 3 2 2 2" xfId="10476"/>
    <cellStyle name="数字 2 3 2 2 2 2" xfId="13652"/>
    <cellStyle name="数字 2 3 2 2 3" xfId="10477"/>
    <cellStyle name="数字 2 3 2 2 3 2" xfId="13653"/>
    <cellStyle name="数字 2 3 2 2 4" xfId="13654"/>
    <cellStyle name="数字 2 3 2 3" xfId="10478"/>
    <cellStyle name="数字 2 3 2 3 2" xfId="10479"/>
    <cellStyle name="数字 2 3 2 3 2 2" xfId="13655"/>
    <cellStyle name="数字 2 3 2 3 3" xfId="13656"/>
    <cellStyle name="数字 2 3 2 4" xfId="10480"/>
    <cellStyle name="数字 2 3 2 4 2" xfId="10481"/>
    <cellStyle name="数字 2 3 2 4 2 2" xfId="13657"/>
    <cellStyle name="数字 2 3 2 4 3" xfId="13658"/>
    <cellStyle name="数字 2 3 2 5" xfId="10482"/>
    <cellStyle name="数字 2 3 2 5 2" xfId="10483"/>
    <cellStyle name="数字 2 3 2 5 2 2" xfId="13659"/>
    <cellStyle name="数字 2 3 2 5 3" xfId="13660"/>
    <cellStyle name="数字 2 3 2 6" xfId="10484"/>
    <cellStyle name="数字 2 3 2 6 2" xfId="10485"/>
    <cellStyle name="数字 2 3 2 6 2 2" xfId="13661"/>
    <cellStyle name="数字 2 3 2 6 3" xfId="13662"/>
    <cellStyle name="数字 2 3 2 7" xfId="10486"/>
    <cellStyle name="数字 2 3 2 7 2" xfId="13663"/>
    <cellStyle name="数字 2 3 2 8" xfId="13664"/>
    <cellStyle name="数字 2 3 3" xfId="10487"/>
    <cellStyle name="数字 2 3 3 2" xfId="10488"/>
    <cellStyle name="数字 2 3 3 2 2" xfId="13665"/>
    <cellStyle name="数字 2 3 3 3" xfId="10489"/>
    <cellStyle name="数字 2 3 3 3 2" xfId="13666"/>
    <cellStyle name="数字 2 3 3 4" xfId="13667"/>
    <cellStyle name="数字 2 3 4" xfId="10490"/>
    <cellStyle name="数字 2 3 4 2" xfId="10491"/>
    <cellStyle name="数字 2 3 4 2 2" xfId="13668"/>
    <cellStyle name="数字 2 3 4 3" xfId="13669"/>
    <cellStyle name="数字 2 3 5" xfId="10492"/>
    <cellStyle name="数字 2 3 5 2" xfId="10493"/>
    <cellStyle name="数字 2 3 5 2 2" xfId="13670"/>
    <cellStyle name="数字 2 3 5 3" xfId="13671"/>
    <cellStyle name="数字 2 3 6" xfId="10494"/>
    <cellStyle name="数字 2 3 6 2" xfId="10495"/>
    <cellStyle name="数字 2 3 6 2 2" xfId="13672"/>
    <cellStyle name="数字 2 3 6 3" xfId="13673"/>
    <cellStyle name="数字 2 3 7" xfId="10496"/>
    <cellStyle name="数字 2 3 7 2" xfId="10497"/>
    <cellStyle name="数字 2 3 7 2 2" xfId="13674"/>
    <cellStyle name="数字 2 3 7 3" xfId="13675"/>
    <cellStyle name="数字 2 3 8" xfId="10498"/>
    <cellStyle name="数字 2 3 8 2" xfId="13676"/>
    <cellStyle name="数字 2 3 9" xfId="13677"/>
    <cellStyle name="数字 2 4" xfId="10499"/>
    <cellStyle name="数字 2 4 2" xfId="10500"/>
    <cellStyle name="数字 2 4 2 2" xfId="10501"/>
    <cellStyle name="数字 2 4 2 2 2" xfId="13678"/>
    <cellStyle name="数字 2 4 2 3" xfId="10502"/>
    <cellStyle name="数字 2 4 2 3 2" xfId="13679"/>
    <cellStyle name="数字 2 4 2 4" xfId="13680"/>
    <cellStyle name="数字 2 4 3" xfId="10503"/>
    <cellStyle name="数字 2 4 3 2" xfId="10504"/>
    <cellStyle name="数字 2 4 3 2 2" xfId="13681"/>
    <cellStyle name="数字 2 4 3 3" xfId="13682"/>
    <cellStyle name="数字 2 4 4" xfId="10505"/>
    <cellStyle name="数字 2 4 4 2" xfId="10506"/>
    <cellStyle name="数字 2 4 4 2 2" xfId="13683"/>
    <cellStyle name="数字 2 4 4 3" xfId="13684"/>
    <cellStyle name="数字 2 4 5" xfId="10507"/>
    <cellStyle name="数字 2 4 5 2" xfId="10508"/>
    <cellStyle name="数字 2 4 5 2 2" xfId="13685"/>
    <cellStyle name="数字 2 4 5 3" xfId="13686"/>
    <cellStyle name="数字 2 4 6" xfId="10509"/>
    <cellStyle name="数字 2 4 6 2" xfId="10510"/>
    <cellStyle name="数字 2 4 6 2 2" xfId="13687"/>
    <cellStyle name="数字 2 4 6 3" xfId="13688"/>
    <cellStyle name="数字 2 4 7" xfId="10511"/>
    <cellStyle name="数字 2 4 7 2" xfId="13689"/>
    <cellStyle name="数字 2 4 8" xfId="13690"/>
    <cellStyle name="数字 2 5" xfId="10512"/>
    <cellStyle name="数字 2 5 2" xfId="10513"/>
    <cellStyle name="数字 2 5 2 2" xfId="13691"/>
    <cellStyle name="数字 2 5 3" xfId="10514"/>
    <cellStyle name="数字 2 5 3 2" xfId="13692"/>
    <cellStyle name="数字 2 5 4" xfId="13693"/>
    <cellStyle name="数字 2 6" xfId="10515"/>
    <cellStyle name="数字 2 6 2" xfId="10516"/>
    <cellStyle name="数字 2 6 2 2" xfId="13694"/>
    <cellStyle name="数字 2 6 3" xfId="13695"/>
    <cellStyle name="数字 2 7" xfId="10517"/>
    <cellStyle name="数字 2 7 2" xfId="10518"/>
    <cellStyle name="数字 2 7 2 2" xfId="13696"/>
    <cellStyle name="数字 2 7 3" xfId="13697"/>
    <cellStyle name="数字 2 8" xfId="10519"/>
    <cellStyle name="数字 2 8 2" xfId="10520"/>
    <cellStyle name="数字 2 8 2 2" xfId="13698"/>
    <cellStyle name="数字 2 8 3" xfId="13699"/>
    <cellStyle name="数字 2 9" xfId="10521"/>
    <cellStyle name="数字 2 9 2" xfId="10522"/>
    <cellStyle name="数字 2 9 2 2" xfId="13700"/>
    <cellStyle name="数字 2 9 3" xfId="13701"/>
    <cellStyle name="数字 3" xfId="10523"/>
    <cellStyle name="数字 3 10" xfId="13702"/>
    <cellStyle name="数字 3 2" xfId="10524"/>
    <cellStyle name="数字 3 2 2" xfId="10525"/>
    <cellStyle name="数字 3 2 2 2" xfId="10526"/>
    <cellStyle name="数字 3 2 2 2 2" xfId="10527"/>
    <cellStyle name="数字 3 2 2 2 2 2" xfId="13703"/>
    <cellStyle name="数字 3 2 2 2 3" xfId="10528"/>
    <cellStyle name="数字 3 2 2 2 3 2" xfId="13704"/>
    <cellStyle name="数字 3 2 2 2 4" xfId="13705"/>
    <cellStyle name="数字 3 2 2 3" xfId="10529"/>
    <cellStyle name="数字 3 2 2 3 2" xfId="10530"/>
    <cellStyle name="数字 3 2 2 3 2 2" xfId="13706"/>
    <cellStyle name="数字 3 2 2 3 3" xfId="13707"/>
    <cellStyle name="数字 3 2 2 4" xfId="10531"/>
    <cellStyle name="数字 3 2 2 4 2" xfId="10532"/>
    <cellStyle name="数字 3 2 2 4 2 2" xfId="13708"/>
    <cellStyle name="数字 3 2 2 4 3" xfId="13709"/>
    <cellStyle name="数字 3 2 2 5" xfId="10533"/>
    <cellStyle name="数字 3 2 2 5 2" xfId="10534"/>
    <cellStyle name="数字 3 2 2 5 2 2" xfId="13710"/>
    <cellStyle name="数字 3 2 2 5 3" xfId="13711"/>
    <cellStyle name="数字 3 2 2 6" xfId="10535"/>
    <cellStyle name="数字 3 2 2 6 2" xfId="10536"/>
    <cellStyle name="数字 3 2 2 6 2 2" xfId="13712"/>
    <cellStyle name="数字 3 2 2 6 3" xfId="13713"/>
    <cellStyle name="数字 3 2 2 7" xfId="10537"/>
    <cellStyle name="数字 3 2 2 7 2" xfId="13714"/>
    <cellStyle name="数字 3 2 2 8" xfId="13715"/>
    <cellStyle name="数字 3 2 3" xfId="10538"/>
    <cellStyle name="数字 3 2 3 2" xfId="10539"/>
    <cellStyle name="数字 3 2 3 2 2" xfId="13716"/>
    <cellStyle name="数字 3 2 3 3" xfId="10540"/>
    <cellStyle name="数字 3 2 3 3 2" xfId="13717"/>
    <cellStyle name="数字 3 2 3 4" xfId="13718"/>
    <cellStyle name="数字 3 2 4" xfId="10541"/>
    <cellStyle name="数字 3 2 4 2" xfId="10542"/>
    <cellStyle name="数字 3 2 4 2 2" xfId="13719"/>
    <cellStyle name="数字 3 2 4 3" xfId="13720"/>
    <cellStyle name="数字 3 2 5" xfId="10543"/>
    <cellStyle name="数字 3 2 5 2" xfId="10544"/>
    <cellStyle name="数字 3 2 5 2 2" xfId="13721"/>
    <cellStyle name="数字 3 2 5 3" xfId="13722"/>
    <cellStyle name="数字 3 2 6" xfId="10545"/>
    <cellStyle name="数字 3 2 6 2" xfId="10546"/>
    <cellStyle name="数字 3 2 6 2 2" xfId="13723"/>
    <cellStyle name="数字 3 2 6 3" xfId="13724"/>
    <cellStyle name="数字 3 2 7" xfId="10547"/>
    <cellStyle name="数字 3 2 7 2" xfId="10548"/>
    <cellStyle name="数字 3 2 7 2 2" xfId="13725"/>
    <cellStyle name="数字 3 2 7 3" xfId="13726"/>
    <cellStyle name="数字 3 2 8" xfId="10549"/>
    <cellStyle name="数字 3 2 8 2" xfId="13727"/>
    <cellStyle name="数字 3 2 9" xfId="13728"/>
    <cellStyle name="数字 3 3" xfId="10550"/>
    <cellStyle name="数字 3 3 2" xfId="10551"/>
    <cellStyle name="数字 3 3 2 2" xfId="10552"/>
    <cellStyle name="数字 3 3 2 2 2" xfId="13729"/>
    <cellStyle name="数字 3 3 2 3" xfId="10553"/>
    <cellStyle name="数字 3 3 2 3 2" xfId="13730"/>
    <cellStyle name="数字 3 3 2 4" xfId="13731"/>
    <cellStyle name="数字 3 3 3" xfId="10554"/>
    <cellStyle name="数字 3 3 3 2" xfId="10555"/>
    <cellStyle name="数字 3 3 3 2 2" xfId="13732"/>
    <cellStyle name="数字 3 3 3 3" xfId="13733"/>
    <cellStyle name="数字 3 3 4" xfId="10556"/>
    <cellStyle name="数字 3 3 4 2" xfId="10557"/>
    <cellStyle name="数字 3 3 4 2 2" xfId="13734"/>
    <cellStyle name="数字 3 3 4 3" xfId="13735"/>
    <cellStyle name="数字 3 3 5" xfId="10558"/>
    <cellStyle name="数字 3 3 5 2" xfId="10559"/>
    <cellStyle name="数字 3 3 5 2 2" xfId="13736"/>
    <cellStyle name="数字 3 3 5 3" xfId="13737"/>
    <cellStyle name="数字 3 3 6" xfId="10560"/>
    <cellStyle name="数字 3 3 6 2" xfId="10561"/>
    <cellStyle name="数字 3 3 6 2 2" xfId="13738"/>
    <cellStyle name="数字 3 3 6 3" xfId="13739"/>
    <cellStyle name="数字 3 3 7" xfId="10562"/>
    <cellStyle name="数字 3 3 7 2" xfId="13740"/>
    <cellStyle name="数字 3 3 8" xfId="13741"/>
    <cellStyle name="数字 3 4" xfId="10563"/>
    <cellStyle name="数字 3 4 2" xfId="10564"/>
    <cellStyle name="数字 3 4 2 2" xfId="13742"/>
    <cellStyle name="数字 3 4 3" xfId="10565"/>
    <cellStyle name="数字 3 4 3 2" xfId="13743"/>
    <cellStyle name="数字 3 4 4" xfId="13744"/>
    <cellStyle name="数字 3 5" xfId="10566"/>
    <cellStyle name="数字 3 5 2" xfId="10567"/>
    <cellStyle name="数字 3 5 2 2" xfId="13745"/>
    <cellStyle name="数字 3 5 3" xfId="13746"/>
    <cellStyle name="数字 3 6" xfId="10568"/>
    <cellStyle name="数字 3 6 2" xfId="10569"/>
    <cellStyle name="数字 3 6 2 2" xfId="13747"/>
    <cellStyle name="数字 3 6 3" xfId="13748"/>
    <cellStyle name="数字 3 7" xfId="10570"/>
    <cellStyle name="数字 3 7 2" xfId="10571"/>
    <cellStyle name="数字 3 7 2 2" xfId="13749"/>
    <cellStyle name="数字 3 7 3" xfId="13750"/>
    <cellStyle name="数字 3 8" xfId="10572"/>
    <cellStyle name="数字 3 8 2" xfId="10573"/>
    <cellStyle name="数字 3 8 2 2" xfId="13751"/>
    <cellStyle name="数字 3 8 3" xfId="13752"/>
    <cellStyle name="数字 3 9" xfId="10574"/>
    <cellStyle name="数字 3 9 2" xfId="13753"/>
    <cellStyle name="数字 4" xfId="10575"/>
    <cellStyle name="数字 4 2" xfId="10576"/>
    <cellStyle name="数字 4 2 2" xfId="10577"/>
    <cellStyle name="数字 4 2 2 2" xfId="10578"/>
    <cellStyle name="数字 4 2 2 2 2" xfId="13754"/>
    <cellStyle name="数字 4 2 2 3" xfId="10579"/>
    <cellStyle name="数字 4 2 2 3 2" xfId="13755"/>
    <cellStyle name="数字 4 2 2 4" xfId="13756"/>
    <cellStyle name="数字 4 2 3" xfId="10580"/>
    <cellStyle name="数字 4 2 3 2" xfId="10581"/>
    <cellStyle name="数字 4 2 3 2 2" xfId="13757"/>
    <cellStyle name="数字 4 2 3 3" xfId="13758"/>
    <cellStyle name="数字 4 2 4" xfId="10582"/>
    <cellStyle name="数字 4 2 4 2" xfId="10583"/>
    <cellStyle name="数字 4 2 4 2 2" xfId="13759"/>
    <cellStyle name="数字 4 2 4 3" xfId="13760"/>
    <cellStyle name="数字 4 2 5" xfId="10584"/>
    <cellStyle name="数字 4 2 5 2" xfId="10585"/>
    <cellStyle name="数字 4 2 5 2 2" xfId="13761"/>
    <cellStyle name="数字 4 2 5 3" xfId="13762"/>
    <cellStyle name="数字 4 2 6" xfId="10586"/>
    <cellStyle name="数字 4 2 6 2" xfId="10587"/>
    <cellStyle name="数字 4 2 6 2 2" xfId="13763"/>
    <cellStyle name="数字 4 2 6 3" xfId="13764"/>
    <cellStyle name="数字 4 2 7" xfId="10588"/>
    <cellStyle name="数字 4 2 7 2" xfId="13765"/>
    <cellStyle name="数字 4 2 8" xfId="13766"/>
    <cellStyle name="数字 4 3" xfId="10589"/>
    <cellStyle name="数字 4 3 2" xfId="10590"/>
    <cellStyle name="数字 4 3 2 2" xfId="13767"/>
    <cellStyle name="数字 4 3 3" xfId="10591"/>
    <cellStyle name="数字 4 3 3 2" xfId="13768"/>
    <cellStyle name="数字 4 3 4" xfId="13769"/>
    <cellStyle name="数字 4 4" xfId="10592"/>
    <cellStyle name="数字 4 4 2" xfId="10593"/>
    <cellStyle name="数字 4 4 2 2" xfId="13770"/>
    <cellStyle name="数字 4 4 3" xfId="13771"/>
    <cellStyle name="数字 4 5" xfId="10594"/>
    <cellStyle name="数字 4 5 2" xfId="10595"/>
    <cellStyle name="数字 4 5 2 2" xfId="13772"/>
    <cellStyle name="数字 4 5 3" xfId="13773"/>
    <cellStyle name="数字 4 6" xfId="10596"/>
    <cellStyle name="数字 4 6 2" xfId="10597"/>
    <cellStyle name="数字 4 6 2 2" xfId="13774"/>
    <cellStyle name="数字 4 6 3" xfId="13775"/>
    <cellStyle name="数字 4 7" xfId="10598"/>
    <cellStyle name="数字 4 7 2" xfId="10599"/>
    <cellStyle name="数字 4 7 2 2" xfId="13776"/>
    <cellStyle name="数字 4 7 3" xfId="13777"/>
    <cellStyle name="数字 4 8" xfId="10600"/>
    <cellStyle name="数字 4 8 2" xfId="13778"/>
    <cellStyle name="数字 4 9" xfId="13779"/>
    <cellStyle name="数字 5" xfId="10601"/>
    <cellStyle name="数字 5 2" xfId="10602"/>
    <cellStyle name="数字 5 2 2" xfId="10603"/>
    <cellStyle name="数字 5 2 2 2" xfId="13780"/>
    <cellStyle name="数字 5 2 3" xfId="10604"/>
    <cellStyle name="数字 5 2 3 2" xfId="13781"/>
    <cellStyle name="数字 5 2 4" xfId="13782"/>
    <cellStyle name="数字 5 3" xfId="10605"/>
    <cellStyle name="数字 5 3 2" xfId="10606"/>
    <cellStyle name="数字 5 3 2 2" xfId="13783"/>
    <cellStyle name="数字 5 3 3" xfId="13784"/>
    <cellStyle name="数字 5 4" xfId="10607"/>
    <cellStyle name="数字 5 4 2" xfId="10608"/>
    <cellStyle name="数字 5 4 2 2" xfId="13785"/>
    <cellStyle name="数字 5 4 3" xfId="13786"/>
    <cellStyle name="数字 5 5" xfId="10609"/>
    <cellStyle name="数字 5 5 2" xfId="10610"/>
    <cellStyle name="数字 5 5 2 2" xfId="13787"/>
    <cellStyle name="数字 5 5 3" xfId="13788"/>
    <cellStyle name="数字 5 6" xfId="10611"/>
    <cellStyle name="数字 5 6 2" xfId="10612"/>
    <cellStyle name="数字 5 6 2 2" xfId="13789"/>
    <cellStyle name="数字 5 6 3" xfId="13790"/>
    <cellStyle name="数字 5 7" xfId="10613"/>
    <cellStyle name="数字 5 7 2" xfId="13791"/>
    <cellStyle name="数字 5 8" xfId="13792"/>
    <cellStyle name="数字 6" xfId="10614"/>
    <cellStyle name="数字 6 2" xfId="10615"/>
    <cellStyle name="数字 6 2 2" xfId="13793"/>
    <cellStyle name="数字 6 3" xfId="10616"/>
    <cellStyle name="数字 6 3 2" xfId="13794"/>
    <cellStyle name="数字 6 4" xfId="13795"/>
    <cellStyle name="数字 7" xfId="10617"/>
    <cellStyle name="数字 7 2" xfId="10618"/>
    <cellStyle name="数字 7 2 2" xfId="13796"/>
    <cellStyle name="数字 7 3" xfId="13797"/>
    <cellStyle name="数字 8" xfId="10619"/>
    <cellStyle name="数字 8 2" xfId="10620"/>
    <cellStyle name="数字 8 2 2" xfId="13798"/>
    <cellStyle name="数字 8 3" xfId="13799"/>
    <cellStyle name="数字 9" xfId="10621"/>
    <cellStyle name="数字 9 2" xfId="10622"/>
    <cellStyle name="数字 9 2 2" xfId="13800"/>
    <cellStyle name="数字 9 3" xfId="13801"/>
    <cellStyle name="未定义" xfId="10623"/>
    <cellStyle name="未定义 2" xfId="10624"/>
    <cellStyle name="未定义 3" xfId="10625"/>
    <cellStyle name="未定义 4" xfId="10626"/>
    <cellStyle name="未定义 4 2" xfId="13802"/>
    <cellStyle name="小数" xfId="10627"/>
    <cellStyle name="小数 10" xfId="10628"/>
    <cellStyle name="小数 10 2" xfId="10629"/>
    <cellStyle name="小数 10 2 2" xfId="13803"/>
    <cellStyle name="小数 10 3" xfId="13804"/>
    <cellStyle name="小数 11" xfId="10630"/>
    <cellStyle name="小数 11 2" xfId="13805"/>
    <cellStyle name="小数 12" xfId="13806"/>
    <cellStyle name="小数 2" xfId="10631"/>
    <cellStyle name="小数 2 10" xfId="10632"/>
    <cellStyle name="小数 2 10 2" xfId="13807"/>
    <cellStyle name="小数 2 11" xfId="13808"/>
    <cellStyle name="小数 2 2" xfId="10633"/>
    <cellStyle name="小数 2 2 10" xfId="13809"/>
    <cellStyle name="小数 2 2 2" xfId="10634"/>
    <cellStyle name="小数 2 2 2 2" xfId="10635"/>
    <cellStyle name="小数 2 2 2 2 2" xfId="10636"/>
    <cellStyle name="小数 2 2 2 2 2 2" xfId="10637"/>
    <cellStyle name="小数 2 2 2 2 2 2 2" xfId="13810"/>
    <cellStyle name="小数 2 2 2 2 2 3" xfId="10638"/>
    <cellStyle name="小数 2 2 2 2 2 3 2" xfId="13811"/>
    <cellStyle name="小数 2 2 2 2 2 4" xfId="13812"/>
    <cellStyle name="小数 2 2 2 2 3" xfId="10639"/>
    <cellStyle name="小数 2 2 2 2 3 2" xfId="10640"/>
    <cellStyle name="小数 2 2 2 2 3 2 2" xfId="13813"/>
    <cellStyle name="小数 2 2 2 2 3 3" xfId="13814"/>
    <cellStyle name="小数 2 2 2 2 4" xfId="10641"/>
    <cellStyle name="小数 2 2 2 2 4 2" xfId="10642"/>
    <cellStyle name="小数 2 2 2 2 4 2 2" xfId="13815"/>
    <cellStyle name="小数 2 2 2 2 4 3" xfId="13816"/>
    <cellStyle name="小数 2 2 2 2 5" xfId="10643"/>
    <cellStyle name="小数 2 2 2 2 5 2" xfId="10644"/>
    <cellStyle name="小数 2 2 2 2 5 2 2" xfId="13817"/>
    <cellStyle name="小数 2 2 2 2 5 3" xfId="13818"/>
    <cellStyle name="小数 2 2 2 2 6" xfId="10645"/>
    <cellStyle name="小数 2 2 2 2 6 2" xfId="10646"/>
    <cellStyle name="小数 2 2 2 2 6 2 2" xfId="13819"/>
    <cellStyle name="小数 2 2 2 2 6 3" xfId="13820"/>
    <cellStyle name="小数 2 2 2 2 7" xfId="10647"/>
    <cellStyle name="小数 2 2 2 2 7 2" xfId="13821"/>
    <cellStyle name="小数 2 2 2 2 8" xfId="13822"/>
    <cellStyle name="小数 2 2 2 3" xfId="10648"/>
    <cellStyle name="小数 2 2 2 3 2" xfId="10649"/>
    <cellStyle name="小数 2 2 2 3 2 2" xfId="13823"/>
    <cellStyle name="小数 2 2 2 3 3" xfId="10650"/>
    <cellStyle name="小数 2 2 2 3 3 2" xfId="13824"/>
    <cellStyle name="小数 2 2 2 3 4" xfId="13825"/>
    <cellStyle name="小数 2 2 2 4" xfId="10651"/>
    <cellStyle name="小数 2 2 2 4 2" xfId="10652"/>
    <cellStyle name="小数 2 2 2 4 2 2" xfId="13826"/>
    <cellStyle name="小数 2 2 2 4 3" xfId="13827"/>
    <cellStyle name="小数 2 2 2 5" xfId="10653"/>
    <cellStyle name="小数 2 2 2 5 2" xfId="10654"/>
    <cellStyle name="小数 2 2 2 5 2 2" xfId="13828"/>
    <cellStyle name="小数 2 2 2 5 3" xfId="13829"/>
    <cellStyle name="小数 2 2 2 6" xfId="10655"/>
    <cellStyle name="小数 2 2 2 6 2" xfId="10656"/>
    <cellStyle name="小数 2 2 2 6 2 2" xfId="13830"/>
    <cellStyle name="小数 2 2 2 6 3" xfId="13831"/>
    <cellStyle name="小数 2 2 2 7" xfId="10657"/>
    <cellStyle name="小数 2 2 2 7 2" xfId="10658"/>
    <cellStyle name="小数 2 2 2 7 2 2" xfId="13832"/>
    <cellStyle name="小数 2 2 2 7 3" xfId="13833"/>
    <cellStyle name="小数 2 2 2 8" xfId="10659"/>
    <cellStyle name="小数 2 2 2 8 2" xfId="13834"/>
    <cellStyle name="小数 2 2 2 9" xfId="13835"/>
    <cellStyle name="小数 2 2 3" xfId="10660"/>
    <cellStyle name="小数 2 2 3 2" xfId="10661"/>
    <cellStyle name="小数 2 2 3 2 2" xfId="10662"/>
    <cellStyle name="小数 2 2 3 2 2 2" xfId="13836"/>
    <cellStyle name="小数 2 2 3 2 3" xfId="10663"/>
    <cellStyle name="小数 2 2 3 2 3 2" xfId="13837"/>
    <cellStyle name="小数 2 2 3 2 4" xfId="13838"/>
    <cellStyle name="小数 2 2 3 3" xfId="10664"/>
    <cellStyle name="小数 2 2 3 3 2" xfId="10665"/>
    <cellStyle name="小数 2 2 3 3 2 2" xfId="13839"/>
    <cellStyle name="小数 2 2 3 3 3" xfId="13840"/>
    <cellStyle name="小数 2 2 3 4" xfId="10666"/>
    <cellStyle name="小数 2 2 3 4 2" xfId="10667"/>
    <cellStyle name="小数 2 2 3 4 2 2" xfId="13841"/>
    <cellStyle name="小数 2 2 3 4 3" xfId="13842"/>
    <cellStyle name="小数 2 2 3 5" xfId="10668"/>
    <cellStyle name="小数 2 2 3 5 2" xfId="10669"/>
    <cellStyle name="小数 2 2 3 5 2 2" xfId="13843"/>
    <cellStyle name="小数 2 2 3 5 3" xfId="13844"/>
    <cellStyle name="小数 2 2 3 6" xfId="10670"/>
    <cellStyle name="小数 2 2 3 6 2" xfId="10671"/>
    <cellStyle name="小数 2 2 3 6 2 2" xfId="13845"/>
    <cellStyle name="小数 2 2 3 6 3" xfId="13846"/>
    <cellStyle name="小数 2 2 3 7" xfId="10672"/>
    <cellStyle name="小数 2 2 3 7 2" xfId="13847"/>
    <cellStyle name="小数 2 2 3 8" xfId="13848"/>
    <cellStyle name="小数 2 2 4" xfId="10673"/>
    <cellStyle name="小数 2 2 4 2" xfId="10674"/>
    <cellStyle name="小数 2 2 4 2 2" xfId="13849"/>
    <cellStyle name="小数 2 2 4 3" xfId="10675"/>
    <cellStyle name="小数 2 2 4 3 2" xfId="13850"/>
    <cellStyle name="小数 2 2 4 4" xfId="13851"/>
    <cellStyle name="小数 2 2 5" xfId="10676"/>
    <cellStyle name="小数 2 2 5 2" xfId="10677"/>
    <cellStyle name="小数 2 2 5 2 2" xfId="13852"/>
    <cellStyle name="小数 2 2 5 3" xfId="13853"/>
    <cellStyle name="小数 2 2 6" xfId="10678"/>
    <cellStyle name="小数 2 2 6 2" xfId="10679"/>
    <cellStyle name="小数 2 2 6 2 2" xfId="13854"/>
    <cellStyle name="小数 2 2 6 3" xfId="13855"/>
    <cellStyle name="小数 2 2 7" xfId="10680"/>
    <cellStyle name="小数 2 2 7 2" xfId="10681"/>
    <cellStyle name="小数 2 2 7 2 2" xfId="13856"/>
    <cellStyle name="小数 2 2 7 3" xfId="13857"/>
    <cellStyle name="小数 2 2 8" xfId="10682"/>
    <cellStyle name="小数 2 2 8 2" xfId="10683"/>
    <cellStyle name="小数 2 2 8 2 2" xfId="13858"/>
    <cellStyle name="小数 2 2 8 3" xfId="13859"/>
    <cellStyle name="小数 2 2 9" xfId="10684"/>
    <cellStyle name="小数 2 2 9 2" xfId="13860"/>
    <cellStyle name="小数 2 3" xfId="10685"/>
    <cellStyle name="小数 2 3 2" xfId="10686"/>
    <cellStyle name="小数 2 3 2 2" xfId="10687"/>
    <cellStyle name="小数 2 3 2 2 2" xfId="10688"/>
    <cellStyle name="小数 2 3 2 2 2 2" xfId="13861"/>
    <cellStyle name="小数 2 3 2 2 3" xfId="10689"/>
    <cellStyle name="小数 2 3 2 2 3 2" xfId="13862"/>
    <cellStyle name="小数 2 3 2 2 4" xfId="13863"/>
    <cellStyle name="小数 2 3 2 3" xfId="10690"/>
    <cellStyle name="小数 2 3 2 3 2" xfId="10691"/>
    <cellStyle name="小数 2 3 2 3 2 2" xfId="13864"/>
    <cellStyle name="小数 2 3 2 3 3" xfId="13865"/>
    <cellStyle name="小数 2 3 2 4" xfId="10692"/>
    <cellStyle name="小数 2 3 2 4 2" xfId="10693"/>
    <cellStyle name="小数 2 3 2 4 2 2" xfId="13866"/>
    <cellStyle name="小数 2 3 2 4 3" xfId="13867"/>
    <cellStyle name="小数 2 3 2 5" xfId="10694"/>
    <cellStyle name="小数 2 3 2 5 2" xfId="10695"/>
    <cellStyle name="小数 2 3 2 5 2 2" xfId="13868"/>
    <cellStyle name="小数 2 3 2 5 3" xfId="13869"/>
    <cellStyle name="小数 2 3 2 6" xfId="10696"/>
    <cellStyle name="小数 2 3 2 6 2" xfId="10697"/>
    <cellStyle name="小数 2 3 2 6 2 2" xfId="13870"/>
    <cellStyle name="小数 2 3 2 6 3" xfId="13871"/>
    <cellStyle name="小数 2 3 2 7" xfId="10698"/>
    <cellStyle name="小数 2 3 2 7 2" xfId="13872"/>
    <cellStyle name="小数 2 3 2 8" xfId="13873"/>
    <cellStyle name="小数 2 3 3" xfId="10699"/>
    <cellStyle name="小数 2 3 3 2" xfId="10700"/>
    <cellStyle name="小数 2 3 3 2 2" xfId="13874"/>
    <cellStyle name="小数 2 3 3 3" xfId="10701"/>
    <cellStyle name="小数 2 3 3 3 2" xfId="13875"/>
    <cellStyle name="小数 2 3 3 4" xfId="13876"/>
    <cellStyle name="小数 2 3 4" xfId="10702"/>
    <cellStyle name="小数 2 3 4 2" xfId="10703"/>
    <cellStyle name="小数 2 3 4 2 2" xfId="13877"/>
    <cellStyle name="小数 2 3 4 3" xfId="13878"/>
    <cellStyle name="小数 2 3 5" xfId="10704"/>
    <cellStyle name="小数 2 3 5 2" xfId="10705"/>
    <cellStyle name="小数 2 3 5 2 2" xfId="13879"/>
    <cellStyle name="小数 2 3 5 3" xfId="13880"/>
    <cellStyle name="小数 2 3 6" xfId="10706"/>
    <cellStyle name="小数 2 3 6 2" xfId="10707"/>
    <cellStyle name="小数 2 3 6 2 2" xfId="13881"/>
    <cellStyle name="小数 2 3 6 3" xfId="13882"/>
    <cellStyle name="小数 2 3 7" xfId="10708"/>
    <cellStyle name="小数 2 3 7 2" xfId="10709"/>
    <cellStyle name="小数 2 3 7 2 2" xfId="13883"/>
    <cellStyle name="小数 2 3 7 3" xfId="13884"/>
    <cellStyle name="小数 2 3 8" xfId="10710"/>
    <cellStyle name="小数 2 3 8 2" xfId="13885"/>
    <cellStyle name="小数 2 3 9" xfId="13886"/>
    <cellStyle name="小数 2 4" xfId="10711"/>
    <cellStyle name="小数 2 4 2" xfId="10712"/>
    <cellStyle name="小数 2 4 2 2" xfId="10713"/>
    <cellStyle name="小数 2 4 2 2 2" xfId="13887"/>
    <cellStyle name="小数 2 4 2 3" xfId="10714"/>
    <cellStyle name="小数 2 4 2 3 2" xfId="13888"/>
    <cellStyle name="小数 2 4 2 4" xfId="13889"/>
    <cellStyle name="小数 2 4 3" xfId="10715"/>
    <cellStyle name="小数 2 4 3 2" xfId="10716"/>
    <cellStyle name="小数 2 4 3 2 2" xfId="13890"/>
    <cellStyle name="小数 2 4 3 3" xfId="13891"/>
    <cellStyle name="小数 2 4 4" xfId="10717"/>
    <cellStyle name="小数 2 4 4 2" xfId="10718"/>
    <cellStyle name="小数 2 4 4 2 2" xfId="13892"/>
    <cellStyle name="小数 2 4 4 3" xfId="13893"/>
    <cellStyle name="小数 2 4 5" xfId="10719"/>
    <cellStyle name="小数 2 4 5 2" xfId="10720"/>
    <cellStyle name="小数 2 4 5 2 2" xfId="13894"/>
    <cellStyle name="小数 2 4 5 3" xfId="13895"/>
    <cellStyle name="小数 2 4 6" xfId="10721"/>
    <cellStyle name="小数 2 4 6 2" xfId="10722"/>
    <cellStyle name="小数 2 4 6 2 2" xfId="13896"/>
    <cellStyle name="小数 2 4 6 3" xfId="13897"/>
    <cellStyle name="小数 2 4 7" xfId="10723"/>
    <cellStyle name="小数 2 4 7 2" xfId="13898"/>
    <cellStyle name="小数 2 4 8" xfId="13899"/>
    <cellStyle name="小数 2 5" xfId="10724"/>
    <cellStyle name="小数 2 5 2" xfId="10725"/>
    <cellStyle name="小数 2 5 2 2" xfId="13900"/>
    <cellStyle name="小数 2 5 3" xfId="10726"/>
    <cellStyle name="小数 2 5 3 2" xfId="13901"/>
    <cellStyle name="小数 2 5 4" xfId="13902"/>
    <cellStyle name="小数 2 6" xfId="10727"/>
    <cellStyle name="小数 2 6 2" xfId="10728"/>
    <cellStyle name="小数 2 6 2 2" xfId="13903"/>
    <cellStyle name="小数 2 6 3" xfId="13904"/>
    <cellStyle name="小数 2 7" xfId="10729"/>
    <cellStyle name="小数 2 7 2" xfId="10730"/>
    <cellStyle name="小数 2 7 2 2" xfId="13905"/>
    <cellStyle name="小数 2 7 3" xfId="13906"/>
    <cellStyle name="小数 2 8" xfId="10731"/>
    <cellStyle name="小数 2 8 2" xfId="10732"/>
    <cellStyle name="小数 2 8 2 2" xfId="13907"/>
    <cellStyle name="小数 2 8 3" xfId="13908"/>
    <cellStyle name="小数 2 9" xfId="10733"/>
    <cellStyle name="小数 2 9 2" xfId="10734"/>
    <cellStyle name="小数 2 9 2 2" xfId="13909"/>
    <cellStyle name="小数 2 9 3" xfId="13910"/>
    <cellStyle name="小数 3" xfId="10735"/>
    <cellStyle name="小数 3 10" xfId="13911"/>
    <cellStyle name="小数 3 2" xfId="10736"/>
    <cellStyle name="小数 3 2 2" xfId="10737"/>
    <cellStyle name="小数 3 2 2 2" xfId="10738"/>
    <cellStyle name="小数 3 2 2 2 2" xfId="10739"/>
    <cellStyle name="小数 3 2 2 2 2 2" xfId="13912"/>
    <cellStyle name="小数 3 2 2 2 3" xfId="10740"/>
    <cellStyle name="小数 3 2 2 2 3 2" xfId="13913"/>
    <cellStyle name="小数 3 2 2 2 4" xfId="13914"/>
    <cellStyle name="小数 3 2 2 3" xfId="10741"/>
    <cellStyle name="小数 3 2 2 3 2" xfId="10742"/>
    <cellStyle name="小数 3 2 2 3 2 2" xfId="13915"/>
    <cellStyle name="小数 3 2 2 3 3" xfId="13916"/>
    <cellStyle name="小数 3 2 2 4" xfId="10743"/>
    <cellStyle name="小数 3 2 2 4 2" xfId="10744"/>
    <cellStyle name="小数 3 2 2 4 2 2" xfId="13917"/>
    <cellStyle name="小数 3 2 2 4 3" xfId="13918"/>
    <cellStyle name="小数 3 2 2 5" xfId="10745"/>
    <cellStyle name="小数 3 2 2 5 2" xfId="10746"/>
    <cellStyle name="小数 3 2 2 5 2 2" xfId="13919"/>
    <cellStyle name="小数 3 2 2 5 3" xfId="13920"/>
    <cellStyle name="小数 3 2 2 6" xfId="10747"/>
    <cellStyle name="小数 3 2 2 6 2" xfId="10748"/>
    <cellStyle name="小数 3 2 2 6 2 2" xfId="13921"/>
    <cellStyle name="小数 3 2 2 6 3" xfId="13922"/>
    <cellStyle name="小数 3 2 2 7" xfId="10749"/>
    <cellStyle name="小数 3 2 2 7 2" xfId="13923"/>
    <cellStyle name="小数 3 2 2 8" xfId="13924"/>
    <cellStyle name="小数 3 2 3" xfId="10750"/>
    <cellStyle name="小数 3 2 3 2" xfId="10751"/>
    <cellStyle name="小数 3 2 3 2 2" xfId="13925"/>
    <cellStyle name="小数 3 2 3 3" xfId="10752"/>
    <cellStyle name="小数 3 2 3 3 2" xfId="13926"/>
    <cellStyle name="小数 3 2 3 4" xfId="13927"/>
    <cellStyle name="小数 3 2 4" xfId="10753"/>
    <cellStyle name="小数 3 2 4 2" xfId="10754"/>
    <cellStyle name="小数 3 2 4 2 2" xfId="13928"/>
    <cellStyle name="小数 3 2 4 3" xfId="13929"/>
    <cellStyle name="小数 3 2 5" xfId="10755"/>
    <cellStyle name="小数 3 2 5 2" xfId="10756"/>
    <cellStyle name="小数 3 2 5 2 2" xfId="13930"/>
    <cellStyle name="小数 3 2 5 3" xfId="13931"/>
    <cellStyle name="小数 3 2 6" xfId="10757"/>
    <cellStyle name="小数 3 2 6 2" xfId="10758"/>
    <cellStyle name="小数 3 2 6 2 2" xfId="13932"/>
    <cellStyle name="小数 3 2 6 3" xfId="13933"/>
    <cellStyle name="小数 3 2 7" xfId="10759"/>
    <cellStyle name="小数 3 2 7 2" xfId="10760"/>
    <cellStyle name="小数 3 2 7 2 2" xfId="13934"/>
    <cellStyle name="小数 3 2 7 3" xfId="13935"/>
    <cellStyle name="小数 3 2 8" xfId="10761"/>
    <cellStyle name="小数 3 2 8 2" xfId="13936"/>
    <cellStyle name="小数 3 2 9" xfId="13937"/>
    <cellStyle name="小数 3 3" xfId="10762"/>
    <cellStyle name="小数 3 3 2" xfId="10763"/>
    <cellStyle name="小数 3 3 2 2" xfId="10764"/>
    <cellStyle name="小数 3 3 2 2 2" xfId="13938"/>
    <cellStyle name="小数 3 3 2 3" xfId="10765"/>
    <cellStyle name="小数 3 3 2 3 2" xfId="13939"/>
    <cellStyle name="小数 3 3 2 4" xfId="13940"/>
    <cellStyle name="小数 3 3 3" xfId="10766"/>
    <cellStyle name="小数 3 3 3 2" xfId="10767"/>
    <cellStyle name="小数 3 3 3 2 2" xfId="13941"/>
    <cellStyle name="小数 3 3 3 3" xfId="13942"/>
    <cellStyle name="小数 3 3 4" xfId="10768"/>
    <cellStyle name="小数 3 3 4 2" xfId="10769"/>
    <cellStyle name="小数 3 3 4 2 2" xfId="13943"/>
    <cellStyle name="小数 3 3 4 3" xfId="13944"/>
    <cellStyle name="小数 3 3 5" xfId="10770"/>
    <cellStyle name="小数 3 3 5 2" xfId="10771"/>
    <cellStyle name="小数 3 3 5 2 2" xfId="13945"/>
    <cellStyle name="小数 3 3 5 3" xfId="13946"/>
    <cellStyle name="小数 3 3 6" xfId="10772"/>
    <cellStyle name="小数 3 3 6 2" xfId="10773"/>
    <cellStyle name="小数 3 3 6 2 2" xfId="13947"/>
    <cellStyle name="小数 3 3 6 3" xfId="13948"/>
    <cellStyle name="小数 3 3 7" xfId="10774"/>
    <cellStyle name="小数 3 3 7 2" xfId="13949"/>
    <cellStyle name="小数 3 3 8" xfId="13950"/>
    <cellStyle name="小数 3 4" xfId="10775"/>
    <cellStyle name="小数 3 4 2" xfId="10776"/>
    <cellStyle name="小数 3 4 2 2" xfId="13951"/>
    <cellStyle name="小数 3 4 3" xfId="10777"/>
    <cellStyle name="小数 3 4 3 2" xfId="13952"/>
    <cellStyle name="小数 3 4 4" xfId="13953"/>
    <cellStyle name="小数 3 5" xfId="10778"/>
    <cellStyle name="小数 3 5 2" xfId="10779"/>
    <cellStyle name="小数 3 5 2 2" xfId="13954"/>
    <cellStyle name="小数 3 5 3" xfId="13955"/>
    <cellStyle name="小数 3 6" xfId="10780"/>
    <cellStyle name="小数 3 6 2" xfId="10781"/>
    <cellStyle name="小数 3 6 2 2" xfId="13956"/>
    <cellStyle name="小数 3 6 3" xfId="13957"/>
    <cellStyle name="小数 3 7" xfId="10782"/>
    <cellStyle name="小数 3 7 2" xfId="10783"/>
    <cellStyle name="小数 3 7 2 2" xfId="13958"/>
    <cellStyle name="小数 3 7 3" xfId="13959"/>
    <cellStyle name="小数 3 8" xfId="10784"/>
    <cellStyle name="小数 3 8 2" xfId="10785"/>
    <cellStyle name="小数 3 8 2 2" xfId="13960"/>
    <cellStyle name="小数 3 8 3" xfId="13961"/>
    <cellStyle name="小数 3 9" xfId="10786"/>
    <cellStyle name="小数 3 9 2" xfId="13962"/>
    <cellStyle name="小数 4" xfId="10787"/>
    <cellStyle name="小数 4 2" xfId="10788"/>
    <cellStyle name="小数 4 2 2" xfId="10789"/>
    <cellStyle name="小数 4 2 2 2" xfId="10790"/>
    <cellStyle name="小数 4 2 2 2 2" xfId="13963"/>
    <cellStyle name="小数 4 2 2 3" xfId="10791"/>
    <cellStyle name="小数 4 2 2 3 2" xfId="13964"/>
    <cellStyle name="小数 4 2 2 4" xfId="13965"/>
    <cellStyle name="小数 4 2 3" xfId="10792"/>
    <cellStyle name="小数 4 2 3 2" xfId="10793"/>
    <cellStyle name="小数 4 2 3 2 2" xfId="13966"/>
    <cellStyle name="小数 4 2 3 3" xfId="13967"/>
    <cellStyle name="小数 4 2 4" xfId="10794"/>
    <cellStyle name="小数 4 2 4 2" xfId="10795"/>
    <cellStyle name="小数 4 2 4 2 2" xfId="13968"/>
    <cellStyle name="小数 4 2 4 3" xfId="13969"/>
    <cellStyle name="小数 4 2 5" xfId="10796"/>
    <cellStyle name="小数 4 2 5 2" xfId="10797"/>
    <cellStyle name="小数 4 2 5 2 2" xfId="13970"/>
    <cellStyle name="小数 4 2 5 3" xfId="13971"/>
    <cellStyle name="小数 4 2 6" xfId="10798"/>
    <cellStyle name="小数 4 2 6 2" xfId="10799"/>
    <cellStyle name="小数 4 2 6 2 2" xfId="13972"/>
    <cellStyle name="小数 4 2 6 3" xfId="13973"/>
    <cellStyle name="小数 4 2 7" xfId="10800"/>
    <cellStyle name="小数 4 2 7 2" xfId="13974"/>
    <cellStyle name="小数 4 2 8" xfId="13975"/>
    <cellStyle name="小数 4 3" xfId="10801"/>
    <cellStyle name="小数 4 3 2" xfId="10802"/>
    <cellStyle name="小数 4 3 2 2" xfId="13976"/>
    <cellStyle name="小数 4 3 3" xfId="10803"/>
    <cellStyle name="小数 4 3 3 2" xfId="13977"/>
    <cellStyle name="小数 4 3 4" xfId="13978"/>
    <cellStyle name="小数 4 4" xfId="10804"/>
    <cellStyle name="小数 4 4 2" xfId="10805"/>
    <cellStyle name="小数 4 4 2 2" xfId="13979"/>
    <cellStyle name="小数 4 4 3" xfId="13980"/>
    <cellStyle name="小数 4 5" xfId="10806"/>
    <cellStyle name="小数 4 5 2" xfId="10807"/>
    <cellStyle name="小数 4 5 2 2" xfId="13981"/>
    <cellStyle name="小数 4 5 3" xfId="13982"/>
    <cellStyle name="小数 4 6" xfId="10808"/>
    <cellStyle name="小数 4 6 2" xfId="10809"/>
    <cellStyle name="小数 4 6 2 2" xfId="13983"/>
    <cellStyle name="小数 4 6 3" xfId="13984"/>
    <cellStyle name="小数 4 7" xfId="10810"/>
    <cellStyle name="小数 4 7 2" xfId="10811"/>
    <cellStyle name="小数 4 7 2 2" xfId="13985"/>
    <cellStyle name="小数 4 7 3" xfId="13986"/>
    <cellStyle name="小数 4 8" xfId="10812"/>
    <cellStyle name="小数 4 8 2" xfId="13987"/>
    <cellStyle name="小数 4 9" xfId="13988"/>
    <cellStyle name="小数 5" xfId="10813"/>
    <cellStyle name="小数 5 2" xfId="10814"/>
    <cellStyle name="小数 5 2 2" xfId="10815"/>
    <cellStyle name="小数 5 2 2 2" xfId="13989"/>
    <cellStyle name="小数 5 2 3" xfId="10816"/>
    <cellStyle name="小数 5 2 3 2" xfId="13990"/>
    <cellStyle name="小数 5 2 4" xfId="13991"/>
    <cellStyle name="小数 5 3" xfId="10817"/>
    <cellStyle name="小数 5 3 2" xfId="10818"/>
    <cellStyle name="小数 5 3 2 2" xfId="13992"/>
    <cellStyle name="小数 5 3 3" xfId="13993"/>
    <cellStyle name="小数 5 4" xfId="10819"/>
    <cellStyle name="小数 5 4 2" xfId="10820"/>
    <cellStyle name="小数 5 4 2 2" xfId="13994"/>
    <cellStyle name="小数 5 4 3" xfId="13995"/>
    <cellStyle name="小数 5 5" xfId="10821"/>
    <cellStyle name="小数 5 5 2" xfId="10822"/>
    <cellStyle name="小数 5 5 2 2" xfId="13996"/>
    <cellStyle name="小数 5 5 3" xfId="13997"/>
    <cellStyle name="小数 5 6" xfId="10823"/>
    <cellStyle name="小数 5 6 2" xfId="10824"/>
    <cellStyle name="小数 5 6 2 2" xfId="13998"/>
    <cellStyle name="小数 5 6 3" xfId="13999"/>
    <cellStyle name="小数 5 7" xfId="10825"/>
    <cellStyle name="小数 5 7 2" xfId="14000"/>
    <cellStyle name="小数 5 8" xfId="14001"/>
    <cellStyle name="小数 6" xfId="10826"/>
    <cellStyle name="小数 6 2" xfId="10827"/>
    <cellStyle name="小数 6 2 2" xfId="14002"/>
    <cellStyle name="小数 6 3" xfId="10828"/>
    <cellStyle name="小数 6 3 2" xfId="14003"/>
    <cellStyle name="小数 6 4" xfId="14004"/>
    <cellStyle name="小数 7" xfId="10829"/>
    <cellStyle name="小数 7 2" xfId="10830"/>
    <cellStyle name="小数 7 2 2" xfId="14005"/>
    <cellStyle name="小数 7 3" xfId="14006"/>
    <cellStyle name="小数 8" xfId="10831"/>
    <cellStyle name="小数 8 2" xfId="10832"/>
    <cellStyle name="小数 8 2 2" xfId="14007"/>
    <cellStyle name="小数 8 3" xfId="14008"/>
    <cellStyle name="小数 9" xfId="10833"/>
    <cellStyle name="小数 9 2" xfId="10834"/>
    <cellStyle name="小数 9 2 2" xfId="14009"/>
    <cellStyle name="小数 9 3" xfId="14010"/>
    <cellStyle name="样式 1" xfId="10835"/>
    <cellStyle name="样式 1 2" xfId="10836"/>
    <cellStyle name="样式 1 3" xfId="10837"/>
    <cellStyle name="样式 1 4" xfId="10838"/>
    <cellStyle name="样式 1 4 2" xfId="14011"/>
    <cellStyle name="着色 1" xfId="10839"/>
    <cellStyle name="着色 1 2" xfId="10840"/>
    <cellStyle name="着色 2" xfId="10841"/>
    <cellStyle name="着色 2 2" xfId="10842"/>
    <cellStyle name="着色 3" xfId="10843"/>
    <cellStyle name="着色 3 2" xfId="10844"/>
    <cellStyle name="着色 4" xfId="10845"/>
    <cellStyle name="着色 4 2" xfId="10846"/>
    <cellStyle name="着色 5" xfId="10847"/>
    <cellStyle name="着色 5 2" xfId="10848"/>
    <cellStyle name="着色 6" xfId="10849"/>
    <cellStyle name="着色 6 2" xfId="10850"/>
    <cellStyle name="寘嬫愗傝 [0.00]_Region Orders (2)" xfId="10851"/>
    <cellStyle name="注释 10" xfId="10852"/>
    <cellStyle name="注释 10 2" xfId="10853"/>
    <cellStyle name="注释 10 2 2" xfId="10854"/>
    <cellStyle name="注释 10 3" xfId="10855"/>
    <cellStyle name="注释 10 3 2" xfId="10856"/>
    <cellStyle name="注释 10 4" xfId="10857"/>
    <cellStyle name="注释 10 4 2" xfId="10858"/>
    <cellStyle name="注释 10 5" xfId="10859"/>
    <cellStyle name="注释 10 5 2" xfId="10860"/>
    <cellStyle name="注释 10 6" xfId="10861"/>
    <cellStyle name="注释 10 6 2" xfId="10862"/>
    <cellStyle name="注释 11" xfId="10863"/>
    <cellStyle name="注释 11 2" xfId="10864"/>
    <cellStyle name="注释 2" xfId="10865"/>
    <cellStyle name="注释 2 10" xfId="10866"/>
    <cellStyle name="注释 2 10 2" xfId="10867"/>
    <cellStyle name="注释 2 11" xfId="10868"/>
    <cellStyle name="注释 2 11 2" xfId="10869"/>
    <cellStyle name="注释 2 2" xfId="10870"/>
    <cellStyle name="注释 2 2 10" xfId="10871"/>
    <cellStyle name="注释 2 2 10 2" xfId="10872"/>
    <cellStyle name="注释 2 2 11" xfId="10873"/>
    <cellStyle name="注释 2 2 11 2" xfId="10874"/>
    <cellStyle name="注释 2 2 2" xfId="10875"/>
    <cellStyle name="注释 2 2 2 10" xfId="10876"/>
    <cellStyle name="注释 2 2 2 10 2" xfId="10877"/>
    <cellStyle name="注释 2 2 2 2" xfId="10878"/>
    <cellStyle name="注释 2 2 2 2 2" xfId="10879"/>
    <cellStyle name="注释 2 2 2 2 2 2" xfId="10880"/>
    <cellStyle name="注释 2 2 2 2 2 2 2" xfId="10881"/>
    <cellStyle name="注释 2 2 2 2 2 3" xfId="10882"/>
    <cellStyle name="注释 2 2 2 2 2 3 2" xfId="10883"/>
    <cellStyle name="注释 2 2 2 2 2 4" xfId="10884"/>
    <cellStyle name="注释 2 2 2 2 2 4 2" xfId="10885"/>
    <cellStyle name="注释 2 2 2 2 2 5" xfId="10886"/>
    <cellStyle name="注释 2 2 2 2 2 5 2" xfId="10887"/>
    <cellStyle name="注释 2 2 2 2 2 6" xfId="10888"/>
    <cellStyle name="注释 2 2 2 2 2 6 2" xfId="10889"/>
    <cellStyle name="注释 2 2 2 2 2 7" xfId="10890"/>
    <cellStyle name="注释 2 2 2 2 2 7 2" xfId="10891"/>
    <cellStyle name="注释 2 2 2 2 2 7 2 2" xfId="10892"/>
    <cellStyle name="注释 2 2 2 2 2 7 2 2 2" xfId="14012"/>
    <cellStyle name="注释 2 2 2 2 2 7 3" xfId="10893"/>
    <cellStyle name="注释 2 2 2 2 2 7 3 2" xfId="14013"/>
    <cellStyle name="注释 2 2 2 2 2 8" xfId="10894"/>
    <cellStyle name="注释 2 2 2 2 2 8 2" xfId="10895"/>
    <cellStyle name="注释 2 2 2 2 2 8 2 2" xfId="10896"/>
    <cellStyle name="注释 2 2 2 2 2 8 2 2 2" xfId="14014"/>
    <cellStyle name="注释 2 2 2 2 2 8 3" xfId="10897"/>
    <cellStyle name="注释 2 2 2 2 2 8 3 2" xfId="14015"/>
    <cellStyle name="注释 2 2 2 2 2 9" xfId="10898"/>
    <cellStyle name="注释 2 2 2 2 2 9 2" xfId="14016"/>
    <cellStyle name="注释 2 2 2 2 3" xfId="10899"/>
    <cellStyle name="注释 2 2 2 2 3 2" xfId="10900"/>
    <cellStyle name="注释 2 2 2 2 4" xfId="10901"/>
    <cellStyle name="注释 2 2 2 2 4 2" xfId="10902"/>
    <cellStyle name="注释 2 2 2 2 5" xfId="10903"/>
    <cellStyle name="注释 2 2 2 2 5 2" xfId="10904"/>
    <cellStyle name="注释 2 2 2 2 6" xfId="10905"/>
    <cellStyle name="注释 2 2 2 2 6 2" xfId="10906"/>
    <cellStyle name="注释 2 2 2 2 7" xfId="10907"/>
    <cellStyle name="注释 2 2 2 2 7 2" xfId="10908"/>
    <cellStyle name="注释 2 2 2 2 8" xfId="10909"/>
    <cellStyle name="注释 2 2 2 2 8 2" xfId="10910"/>
    <cellStyle name="注释 2 2 2 3" xfId="10911"/>
    <cellStyle name="注释 2 2 2 3 2" xfId="10912"/>
    <cellStyle name="注释 2 2 2 3 2 2" xfId="10913"/>
    <cellStyle name="注释 2 2 2 3 3" xfId="10914"/>
    <cellStyle name="注释 2 2 2 3 3 2" xfId="10915"/>
    <cellStyle name="注释 2 2 2 3 4" xfId="10916"/>
    <cellStyle name="注释 2 2 2 3 4 2" xfId="10917"/>
    <cellStyle name="注释 2 2 2 3 5" xfId="10918"/>
    <cellStyle name="注释 2 2 2 3 5 2" xfId="10919"/>
    <cellStyle name="注释 2 2 2 3 6" xfId="10920"/>
    <cellStyle name="注释 2 2 2 3 6 2" xfId="10921"/>
    <cellStyle name="注释 2 2 2 3 7" xfId="10922"/>
    <cellStyle name="注释 2 2 2 3 7 2" xfId="10923"/>
    <cellStyle name="注释 2 2 2 3 7 2 2" xfId="10924"/>
    <cellStyle name="注释 2 2 2 3 7 2 2 2" xfId="14017"/>
    <cellStyle name="注释 2 2 2 3 7 3" xfId="10925"/>
    <cellStyle name="注释 2 2 2 3 7 3 2" xfId="14018"/>
    <cellStyle name="注释 2 2 2 3 8" xfId="10926"/>
    <cellStyle name="注释 2 2 2 3 8 2" xfId="10927"/>
    <cellStyle name="注释 2 2 2 3 8 2 2" xfId="10928"/>
    <cellStyle name="注释 2 2 2 3 8 2 2 2" xfId="14019"/>
    <cellStyle name="注释 2 2 2 3 8 3" xfId="10929"/>
    <cellStyle name="注释 2 2 2 3 8 3 2" xfId="14020"/>
    <cellStyle name="注释 2 2 2 3 9" xfId="10930"/>
    <cellStyle name="注释 2 2 2 3 9 2" xfId="14021"/>
    <cellStyle name="注释 2 2 2 4" xfId="10931"/>
    <cellStyle name="注释 2 2 2 4 2" xfId="10932"/>
    <cellStyle name="注释 2 2 2 4 2 2" xfId="10933"/>
    <cellStyle name="注释 2 2 2 4 3" xfId="10934"/>
    <cellStyle name="注释 2 2 2 4 3 2" xfId="10935"/>
    <cellStyle name="注释 2 2 2 4 4" xfId="10936"/>
    <cellStyle name="注释 2 2 2 4 4 2" xfId="10937"/>
    <cellStyle name="注释 2 2 2 4 5" xfId="10938"/>
    <cellStyle name="注释 2 2 2 4 5 2" xfId="10939"/>
    <cellStyle name="注释 2 2 2 4 6" xfId="10940"/>
    <cellStyle name="注释 2 2 2 4 6 2" xfId="10941"/>
    <cellStyle name="注释 2 2 2 4 7" xfId="10942"/>
    <cellStyle name="注释 2 2 2 4 7 2" xfId="10943"/>
    <cellStyle name="注释 2 2 2 4 7 2 2" xfId="10944"/>
    <cellStyle name="注释 2 2 2 4 7 2 2 2" xfId="14022"/>
    <cellStyle name="注释 2 2 2 4 7 3" xfId="10945"/>
    <cellStyle name="注释 2 2 2 4 7 3 2" xfId="14023"/>
    <cellStyle name="注释 2 2 2 4 8" xfId="10946"/>
    <cellStyle name="注释 2 2 2 4 8 2" xfId="10947"/>
    <cellStyle name="注释 2 2 2 4 8 2 2" xfId="10948"/>
    <cellStyle name="注释 2 2 2 4 8 2 2 2" xfId="14024"/>
    <cellStyle name="注释 2 2 2 4 8 3" xfId="10949"/>
    <cellStyle name="注释 2 2 2 4 8 3 2" xfId="14025"/>
    <cellStyle name="注释 2 2 2 4 9" xfId="10950"/>
    <cellStyle name="注释 2 2 2 4 9 2" xfId="14026"/>
    <cellStyle name="注释 2 2 2 5" xfId="10951"/>
    <cellStyle name="注释 2 2 2 5 2" xfId="10952"/>
    <cellStyle name="注释 2 2 2 6" xfId="10953"/>
    <cellStyle name="注释 2 2 2 6 2" xfId="10954"/>
    <cellStyle name="注释 2 2 2 7" xfId="10955"/>
    <cellStyle name="注释 2 2 2 7 2" xfId="10956"/>
    <cellStyle name="注释 2 2 2 8" xfId="10957"/>
    <cellStyle name="注释 2 2 2 8 2" xfId="10958"/>
    <cellStyle name="注释 2 2 2 9" xfId="10959"/>
    <cellStyle name="注释 2 2 2 9 2" xfId="10960"/>
    <cellStyle name="注释 2 2 3" xfId="10961"/>
    <cellStyle name="注释 2 2 3 2" xfId="10962"/>
    <cellStyle name="注释 2 2 3 2 2" xfId="10963"/>
    <cellStyle name="注释 2 2 3 2 2 2" xfId="10964"/>
    <cellStyle name="注释 2 2 3 2 3" xfId="10965"/>
    <cellStyle name="注释 2 2 3 2 3 2" xfId="10966"/>
    <cellStyle name="注释 2 2 3 2 4" xfId="10967"/>
    <cellStyle name="注释 2 2 3 2 4 2" xfId="10968"/>
    <cellStyle name="注释 2 2 3 2 5" xfId="10969"/>
    <cellStyle name="注释 2 2 3 2 5 2" xfId="10970"/>
    <cellStyle name="注释 2 2 3 2 6" xfId="10971"/>
    <cellStyle name="注释 2 2 3 2 6 2" xfId="10972"/>
    <cellStyle name="注释 2 2 3 2 7" xfId="10973"/>
    <cellStyle name="注释 2 2 3 2 7 2" xfId="10974"/>
    <cellStyle name="注释 2 2 3 2 7 2 2" xfId="10975"/>
    <cellStyle name="注释 2 2 3 2 7 2 2 2" xfId="14027"/>
    <cellStyle name="注释 2 2 3 2 7 3" xfId="10976"/>
    <cellStyle name="注释 2 2 3 2 7 3 2" xfId="14028"/>
    <cellStyle name="注释 2 2 3 2 8" xfId="10977"/>
    <cellStyle name="注释 2 2 3 2 8 2" xfId="10978"/>
    <cellStyle name="注释 2 2 3 2 8 2 2" xfId="10979"/>
    <cellStyle name="注释 2 2 3 2 8 2 2 2" xfId="14029"/>
    <cellStyle name="注释 2 2 3 2 8 3" xfId="10980"/>
    <cellStyle name="注释 2 2 3 2 8 3 2" xfId="14030"/>
    <cellStyle name="注释 2 2 3 2 9" xfId="10981"/>
    <cellStyle name="注释 2 2 3 2 9 2" xfId="14031"/>
    <cellStyle name="注释 2 2 3 3" xfId="10982"/>
    <cellStyle name="注释 2 2 3 3 2" xfId="10983"/>
    <cellStyle name="注释 2 2 3 3 2 2" xfId="10984"/>
    <cellStyle name="注释 2 2 3 3 3" xfId="10985"/>
    <cellStyle name="注释 2 2 3 3 3 2" xfId="10986"/>
    <cellStyle name="注释 2 2 3 3 4" xfId="10987"/>
    <cellStyle name="注释 2 2 3 3 4 2" xfId="10988"/>
    <cellStyle name="注释 2 2 3 3 5" xfId="10989"/>
    <cellStyle name="注释 2 2 3 3 5 2" xfId="10990"/>
    <cellStyle name="注释 2 2 3 3 6" xfId="10991"/>
    <cellStyle name="注释 2 2 3 3 6 2" xfId="10992"/>
    <cellStyle name="注释 2 2 3 3 7" xfId="10993"/>
    <cellStyle name="注释 2 2 3 3 7 2" xfId="10994"/>
    <cellStyle name="注释 2 2 3 3 7 2 2" xfId="10995"/>
    <cellStyle name="注释 2 2 3 3 7 2 2 2" xfId="14032"/>
    <cellStyle name="注释 2 2 3 3 7 3" xfId="10996"/>
    <cellStyle name="注释 2 2 3 3 7 3 2" xfId="14033"/>
    <cellStyle name="注释 2 2 3 3 8" xfId="10997"/>
    <cellStyle name="注释 2 2 3 3 8 2" xfId="10998"/>
    <cellStyle name="注释 2 2 3 3 8 2 2" xfId="10999"/>
    <cellStyle name="注释 2 2 3 3 8 2 2 2" xfId="14034"/>
    <cellStyle name="注释 2 2 3 3 8 3" xfId="11000"/>
    <cellStyle name="注释 2 2 3 3 8 3 2" xfId="14035"/>
    <cellStyle name="注释 2 2 3 3 9" xfId="11001"/>
    <cellStyle name="注释 2 2 3 3 9 2" xfId="14036"/>
    <cellStyle name="注释 2 2 3 4" xfId="11002"/>
    <cellStyle name="注释 2 2 3 4 2" xfId="11003"/>
    <cellStyle name="注释 2 2 3 5" xfId="11004"/>
    <cellStyle name="注释 2 2 3 5 2" xfId="11005"/>
    <cellStyle name="注释 2 2 3 6" xfId="11006"/>
    <cellStyle name="注释 2 2 3 6 2" xfId="11007"/>
    <cellStyle name="注释 2 2 3 7" xfId="11008"/>
    <cellStyle name="注释 2 2 3 7 2" xfId="11009"/>
    <cellStyle name="注释 2 2 3 8" xfId="11010"/>
    <cellStyle name="注释 2 2 3 8 2" xfId="11011"/>
    <cellStyle name="注释 2 2 3 9" xfId="11012"/>
    <cellStyle name="注释 2 2 3 9 2" xfId="11013"/>
    <cellStyle name="注释 2 2 4" xfId="11014"/>
    <cellStyle name="注释 2 2 4 2" xfId="11015"/>
    <cellStyle name="注释 2 2 4 2 2" xfId="11016"/>
    <cellStyle name="注释 2 2 4 3" xfId="11017"/>
    <cellStyle name="注释 2 2 4 3 2" xfId="11018"/>
    <cellStyle name="注释 2 2 4 4" xfId="11019"/>
    <cellStyle name="注释 2 2 4 4 2" xfId="11020"/>
    <cellStyle name="注释 2 2 4 5" xfId="11021"/>
    <cellStyle name="注释 2 2 4 5 2" xfId="11022"/>
    <cellStyle name="注释 2 2 4 6" xfId="11023"/>
    <cellStyle name="注释 2 2 4 6 2" xfId="11024"/>
    <cellStyle name="注释 2 2 4 7" xfId="11025"/>
    <cellStyle name="注释 2 2 4 7 2" xfId="11026"/>
    <cellStyle name="注释 2 2 4 7 2 2" xfId="11027"/>
    <cellStyle name="注释 2 2 4 7 2 2 2" xfId="14037"/>
    <cellStyle name="注释 2 2 4 7 3" xfId="11028"/>
    <cellStyle name="注释 2 2 4 7 3 2" xfId="14038"/>
    <cellStyle name="注释 2 2 4 8" xfId="11029"/>
    <cellStyle name="注释 2 2 4 8 2" xfId="11030"/>
    <cellStyle name="注释 2 2 4 8 2 2" xfId="11031"/>
    <cellStyle name="注释 2 2 4 8 2 2 2" xfId="14039"/>
    <cellStyle name="注释 2 2 4 8 3" xfId="11032"/>
    <cellStyle name="注释 2 2 4 8 3 2" xfId="14040"/>
    <cellStyle name="注释 2 2 4 9" xfId="11033"/>
    <cellStyle name="注释 2 2 4 9 2" xfId="14041"/>
    <cellStyle name="注释 2 2 5" xfId="11034"/>
    <cellStyle name="注释 2 2 5 2" xfId="11035"/>
    <cellStyle name="注释 2 2 5 2 2" xfId="11036"/>
    <cellStyle name="注释 2 2 5 3" xfId="11037"/>
    <cellStyle name="注释 2 2 5 3 2" xfId="11038"/>
    <cellStyle name="注释 2 2 5 4" xfId="11039"/>
    <cellStyle name="注释 2 2 5 4 2" xfId="11040"/>
    <cellStyle name="注释 2 2 5 5" xfId="11041"/>
    <cellStyle name="注释 2 2 5 5 2" xfId="11042"/>
    <cellStyle name="注释 2 2 5 6" xfId="11043"/>
    <cellStyle name="注释 2 2 5 6 2" xfId="11044"/>
    <cellStyle name="注释 2 2 5 7" xfId="11045"/>
    <cellStyle name="注释 2 2 5 7 2" xfId="11046"/>
    <cellStyle name="注释 2 2 5 7 2 2" xfId="11047"/>
    <cellStyle name="注释 2 2 5 7 2 2 2" xfId="14042"/>
    <cellStyle name="注释 2 2 5 7 3" xfId="11048"/>
    <cellStyle name="注释 2 2 5 7 3 2" xfId="14043"/>
    <cellStyle name="注释 2 2 5 8" xfId="11049"/>
    <cellStyle name="注释 2 2 5 8 2" xfId="11050"/>
    <cellStyle name="注释 2 2 5 8 2 2" xfId="11051"/>
    <cellStyle name="注释 2 2 5 8 2 2 2" xfId="14044"/>
    <cellStyle name="注释 2 2 5 8 3" xfId="11052"/>
    <cellStyle name="注释 2 2 5 8 3 2" xfId="14045"/>
    <cellStyle name="注释 2 2 5 9" xfId="11053"/>
    <cellStyle name="注释 2 2 5 9 2" xfId="14046"/>
    <cellStyle name="注释 2 2 6" xfId="11054"/>
    <cellStyle name="注释 2 2 6 2" xfId="11055"/>
    <cellStyle name="注释 2 2 7" xfId="11056"/>
    <cellStyle name="注释 2 2 7 2" xfId="11057"/>
    <cellStyle name="注释 2 2 8" xfId="11058"/>
    <cellStyle name="注释 2 2 8 2" xfId="11059"/>
    <cellStyle name="注释 2 2 9" xfId="11060"/>
    <cellStyle name="注释 2 2 9 2" xfId="11061"/>
    <cellStyle name="注释 2 3" xfId="11062"/>
    <cellStyle name="注释 2 3 10" xfId="11063"/>
    <cellStyle name="注释 2 3 10 2" xfId="11064"/>
    <cellStyle name="注释 2 3 2" xfId="11065"/>
    <cellStyle name="注释 2 3 2 2" xfId="11066"/>
    <cellStyle name="注释 2 3 2 2 2" xfId="11067"/>
    <cellStyle name="注释 2 3 2 2 2 2" xfId="11068"/>
    <cellStyle name="注释 2 3 2 2 3" xfId="11069"/>
    <cellStyle name="注释 2 3 2 2 3 2" xfId="11070"/>
    <cellStyle name="注释 2 3 2 2 4" xfId="11071"/>
    <cellStyle name="注释 2 3 2 2 4 2" xfId="11072"/>
    <cellStyle name="注释 2 3 2 2 5" xfId="11073"/>
    <cellStyle name="注释 2 3 2 2 5 2" xfId="11074"/>
    <cellStyle name="注释 2 3 2 2 6" xfId="11075"/>
    <cellStyle name="注释 2 3 2 2 6 2" xfId="11076"/>
    <cellStyle name="注释 2 3 2 2 7" xfId="11077"/>
    <cellStyle name="注释 2 3 2 2 7 2" xfId="11078"/>
    <cellStyle name="注释 2 3 2 2 7 2 2" xfId="11079"/>
    <cellStyle name="注释 2 3 2 2 7 2 2 2" xfId="14047"/>
    <cellStyle name="注释 2 3 2 2 7 3" xfId="11080"/>
    <cellStyle name="注释 2 3 2 2 7 3 2" xfId="14048"/>
    <cellStyle name="注释 2 3 2 2 8" xfId="11081"/>
    <cellStyle name="注释 2 3 2 2 8 2" xfId="11082"/>
    <cellStyle name="注释 2 3 2 2 8 2 2" xfId="11083"/>
    <cellStyle name="注释 2 3 2 2 8 2 2 2" xfId="14049"/>
    <cellStyle name="注释 2 3 2 2 8 3" xfId="11084"/>
    <cellStyle name="注释 2 3 2 2 8 3 2" xfId="14050"/>
    <cellStyle name="注释 2 3 2 2 9" xfId="11085"/>
    <cellStyle name="注释 2 3 2 2 9 2" xfId="14051"/>
    <cellStyle name="注释 2 3 2 3" xfId="11086"/>
    <cellStyle name="注释 2 3 2 3 2" xfId="11087"/>
    <cellStyle name="注释 2 3 2 4" xfId="11088"/>
    <cellStyle name="注释 2 3 2 4 2" xfId="11089"/>
    <cellStyle name="注释 2 3 2 5" xfId="11090"/>
    <cellStyle name="注释 2 3 2 5 2" xfId="11091"/>
    <cellStyle name="注释 2 3 2 6" xfId="11092"/>
    <cellStyle name="注释 2 3 2 6 2" xfId="11093"/>
    <cellStyle name="注释 2 3 2 7" xfId="11094"/>
    <cellStyle name="注释 2 3 2 7 2" xfId="11095"/>
    <cellStyle name="注释 2 3 2 8" xfId="11096"/>
    <cellStyle name="注释 2 3 2 8 2" xfId="11097"/>
    <cellStyle name="注释 2 3 3" xfId="11098"/>
    <cellStyle name="注释 2 3 3 2" xfId="11099"/>
    <cellStyle name="注释 2 3 3 2 2" xfId="11100"/>
    <cellStyle name="注释 2 3 3 3" xfId="11101"/>
    <cellStyle name="注释 2 3 3 3 2" xfId="11102"/>
    <cellStyle name="注释 2 3 3 4" xfId="11103"/>
    <cellStyle name="注释 2 3 3 4 2" xfId="11104"/>
    <cellStyle name="注释 2 3 3 5" xfId="11105"/>
    <cellStyle name="注释 2 3 3 5 2" xfId="11106"/>
    <cellStyle name="注释 2 3 3 6" xfId="11107"/>
    <cellStyle name="注释 2 3 3 6 2" xfId="11108"/>
    <cellStyle name="注释 2 3 3 7" xfId="11109"/>
    <cellStyle name="注释 2 3 3 7 2" xfId="11110"/>
    <cellStyle name="注释 2 3 3 7 2 2" xfId="11111"/>
    <cellStyle name="注释 2 3 3 7 2 2 2" xfId="14052"/>
    <cellStyle name="注释 2 3 3 7 3" xfId="11112"/>
    <cellStyle name="注释 2 3 3 7 3 2" xfId="14053"/>
    <cellStyle name="注释 2 3 3 8" xfId="11113"/>
    <cellStyle name="注释 2 3 3 8 2" xfId="11114"/>
    <cellStyle name="注释 2 3 3 8 2 2" xfId="11115"/>
    <cellStyle name="注释 2 3 3 8 2 2 2" xfId="14054"/>
    <cellStyle name="注释 2 3 3 8 3" xfId="11116"/>
    <cellStyle name="注释 2 3 3 8 3 2" xfId="14055"/>
    <cellStyle name="注释 2 3 3 9" xfId="11117"/>
    <cellStyle name="注释 2 3 3 9 2" xfId="14056"/>
    <cellStyle name="注释 2 3 4" xfId="11118"/>
    <cellStyle name="注释 2 3 4 2" xfId="11119"/>
    <cellStyle name="注释 2 3 4 2 2" xfId="11120"/>
    <cellStyle name="注释 2 3 4 3" xfId="11121"/>
    <cellStyle name="注释 2 3 4 3 2" xfId="11122"/>
    <cellStyle name="注释 2 3 4 4" xfId="11123"/>
    <cellStyle name="注释 2 3 4 4 2" xfId="11124"/>
    <cellStyle name="注释 2 3 4 5" xfId="11125"/>
    <cellStyle name="注释 2 3 4 5 2" xfId="11126"/>
    <cellStyle name="注释 2 3 4 6" xfId="11127"/>
    <cellStyle name="注释 2 3 4 6 2" xfId="11128"/>
    <cellStyle name="注释 2 3 4 7" xfId="11129"/>
    <cellStyle name="注释 2 3 4 7 2" xfId="11130"/>
    <cellStyle name="注释 2 3 4 7 2 2" xfId="11131"/>
    <cellStyle name="注释 2 3 4 7 2 2 2" xfId="14057"/>
    <cellStyle name="注释 2 3 4 7 3" xfId="11132"/>
    <cellStyle name="注释 2 3 4 7 3 2" xfId="14058"/>
    <cellStyle name="注释 2 3 4 8" xfId="11133"/>
    <cellStyle name="注释 2 3 4 8 2" xfId="11134"/>
    <cellStyle name="注释 2 3 4 8 2 2" xfId="11135"/>
    <cellStyle name="注释 2 3 4 8 2 2 2" xfId="14059"/>
    <cellStyle name="注释 2 3 4 8 3" xfId="11136"/>
    <cellStyle name="注释 2 3 4 8 3 2" xfId="14060"/>
    <cellStyle name="注释 2 3 4 9" xfId="11137"/>
    <cellStyle name="注释 2 3 4 9 2" xfId="14061"/>
    <cellStyle name="注释 2 3 5" xfId="11138"/>
    <cellStyle name="注释 2 3 5 2" xfId="11139"/>
    <cellStyle name="注释 2 3 6" xfId="11140"/>
    <cellStyle name="注释 2 3 6 2" xfId="11141"/>
    <cellStyle name="注释 2 3 7" xfId="11142"/>
    <cellStyle name="注释 2 3 7 2" xfId="11143"/>
    <cellStyle name="注释 2 3 8" xfId="11144"/>
    <cellStyle name="注释 2 3 8 2" xfId="11145"/>
    <cellStyle name="注释 2 3 9" xfId="11146"/>
    <cellStyle name="注释 2 3 9 2" xfId="11147"/>
    <cellStyle name="注释 2 4" xfId="11148"/>
    <cellStyle name="注释 2 4 2" xfId="11149"/>
    <cellStyle name="注释 2 4 2 2" xfId="11150"/>
    <cellStyle name="注释 2 4 2 2 2" xfId="11151"/>
    <cellStyle name="注释 2 4 2 3" xfId="11152"/>
    <cellStyle name="注释 2 4 2 3 2" xfId="11153"/>
    <cellStyle name="注释 2 4 2 4" xfId="11154"/>
    <cellStyle name="注释 2 4 2 4 2" xfId="11155"/>
    <cellStyle name="注释 2 4 2 5" xfId="11156"/>
    <cellStyle name="注释 2 4 2 5 2" xfId="11157"/>
    <cellStyle name="注释 2 4 2 6" xfId="11158"/>
    <cellStyle name="注释 2 4 2 6 2" xfId="11159"/>
    <cellStyle name="注释 2 4 2 7" xfId="11160"/>
    <cellStyle name="注释 2 4 2 7 2" xfId="11161"/>
    <cellStyle name="注释 2 4 2 7 2 2" xfId="11162"/>
    <cellStyle name="注释 2 4 2 7 2 2 2" xfId="14062"/>
    <cellStyle name="注释 2 4 2 7 3" xfId="11163"/>
    <cellStyle name="注释 2 4 2 7 3 2" xfId="14063"/>
    <cellStyle name="注释 2 4 2 8" xfId="11164"/>
    <cellStyle name="注释 2 4 2 8 2" xfId="11165"/>
    <cellStyle name="注释 2 4 2 8 2 2" xfId="11166"/>
    <cellStyle name="注释 2 4 2 8 2 2 2" xfId="14064"/>
    <cellStyle name="注释 2 4 2 8 3" xfId="11167"/>
    <cellStyle name="注释 2 4 2 8 3 2" xfId="14065"/>
    <cellStyle name="注释 2 4 2 9" xfId="11168"/>
    <cellStyle name="注释 2 4 2 9 2" xfId="14066"/>
    <cellStyle name="注释 2 4 3" xfId="11169"/>
    <cellStyle name="注释 2 4 3 2" xfId="11170"/>
    <cellStyle name="注释 2 4 3 2 2" xfId="11171"/>
    <cellStyle name="注释 2 4 3 3" xfId="11172"/>
    <cellStyle name="注释 2 4 3 3 2" xfId="11173"/>
    <cellStyle name="注释 2 4 3 4" xfId="11174"/>
    <cellStyle name="注释 2 4 3 4 2" xfId="11175"/>
    <cellStyle name="注释 2 4 3 5" xfId="11176"/>
    <cellStyle name="注释 2 4 3 5 2" xfId="11177"/>
    <cellStyle name="注释 2 4 3 6" xfId="11178"/>
    <cellStyle name="注释 2 4 3 6 2" xfId="11179"/>
    <cellStyle name="注释 2 4 3 7" xfId="11180"/>
    <cellStyle name="注释 2 4 3 7 2" xfId="11181"/>
    <cellStyle name="注释 2 4 3 7 2 2" xfId="11182"/>
    <cellStyle name="注释 2 4 3 7 2 2 2" xfId="14067"/>
    <cellStyle name="注释 2 4 3 7 3" xfId="11183"/>
    <cellStyle name="注释 2 4 3 7 3 2" xfId="14068"/>
    <cellStyle name="注释 2 4 3 8" xfId="11184"/>
    <cellStyle name="注释 2 4 3 8 2" xfId="11185"/>
    <cellStyle name="注释 2 4 3 8 2 2" xfId="11186"/>
    <cellStyle name="注释 2 4 3 8 2 2 2" xfId="14069"/>
    <cellStyle name="注释 2 4 3 8 3" xfId="11187"/>
    <cellStyle name="注释 2 4 3 8 3 2" xfId="14070"/>
    <cellStyle name="注释 2 4 3 9" xfId="11188"/>
    <cellStyle name="注释 2 4 3 9 2" xfId="14071"/>
    <cellStyle name="注释 2 4 4" xfId="11189"/>
    <cellStyle name="注释 2 4 4 2" xfId="11190"/>
    <cellStyle name="注释 2 4 5" xfId="11191"/>
    <cellStyle name="注释 2 4 5 2" xfId="11192"/>
    <cellStyle name="注释 2 4 6" xfId="11193"/>
    <cellStyle name="注释 2 4 6 2" xfId="11194"/>
    <cellStyle name="注释 2 4 7" xfId="11195"/>
    <cellStyle name="注释 2 4 7 2" xfId="11196"/>
    <cellStyle name="注释 2 4 8" xfId="11197"/>
    <cellStyle name="注释 2 4 8 2" xfId="11198"/>
    <cellStyle name="注释 2 4 9" xfId="11199"/>
    <cellStyle name="注释 2 4 9 2" xfId="11200"/>
    <cellStyle name="注释 2 5" xfId="11201"/>
    <cellStyle name="注释 2 5 2" xfId="11202"/>
    <cellStyle name="注释 2 5 2 2" xfId="11203"/>
    <cellStyle name="注释 2 5 3" xfId="11204"/>
    <cellStyle name="注释 2 5 3 2" xfId="11205"/>
    <cellStyle name="注释 2 5 4" xfId="11206"/>
    <cellStyle name="注释 2 5 4 2" xfId="11207"/>
    <cellStyle name="注释 2 5 5" xfId="11208"/>
    <cellStyle name="注释 2 5 5 2" xfId="11209"/>
    <cellStyle name="注释 2 5 6" xfId="11210"/>
    <cellStyle name="注释 2 5 6 2" xfId="11211"/>
    <cellStyle name="注释 2 5 7" xfId="11212"/>
    <cellStyle name="注释 2 5 7 2" xfId="11213"/>
    <cellStyle name="注释 2 5 7 2 2" xfId="11214"/>
    <cellStyle name="注释 2 5 7 2 2 2" xfId="14072"/>
    <cellStyle name="注释 2 5 7 3" xfId="11215"/>
    <cellStyle name="注释 2 5 7 3 2" xfId="14073"/>
    <cellStyle name="注释 2 5 8" xfId="11216"/>
    <cellStyle name="注释 2 5 8 2" xfId="11217"/>
    <cellStyle name="注释 2 5 8 2 2" xfId="11218"/>
    <cellStyle name="注释 2 5 8 2 2 2" xfId="14074"/>
    <cellStyle name="注释 2 5 8 3" xfId="11219"/>
    <cellStyle name="注释 2 5 8 3 2" xfId="14075"/>
    <cellStyle name="注释 2 5 9" xfId="11220"/>
    <cellStyle name="注释 2 5 9 2" xfId="14076"/>
    <cellStyle name="注释 2 6" xfId="11221"/>
    <cellStyle name="注释 2 6 2" xfId="11222"/>
    <cellStyle name="注释 2 7" xfId="11223"/>
    <cellStyle name="注释 2 7 2" xfId="11224"/>
    <cellStyle name="注释 2 8" xfId="11225"/>
    <cellStyle name="注释 2 8 2" xfId="11226"/>
    <cellStyle name="注释 2 9" xfId="11227"/>
    <cellStyle name="注释 2 9 2" xfId="11228"/>
    <cellStyle name="注释 3" xfId="11229"/>
    <cellStyle name="注释 3 10" xfId="11230"/>
    <cellStyle name="注释 3 10 2" xfId="11231"/>
    <cellStyle name="注释 3 11" xfId="11232"/>
    <cellStyle name="注释 3 11 2" xfId="11233"/>
    <cellStyle name="注释 3 2" xfId="11234"/>
    <cellStyle name="注释 3 2 10" xfId="11235"/>
    <cellStyle name="注释 3 2 10 2" xfId="11236"/>
    <cellStyle name="注释 3 2 2" xfId="11237"/>
    <cellStyle name="注释 3 2 2 2" xfId="11238"/>
    <cellStyle name="注释 3 2 2 2 2" xfId="11239"/>
    <cellStyle name="注释 3 2 2 2 2 2" xfId="11240"/>
    <cellStyle name="注释 3 2 2 2 2 2 2" xfId="11241"/>
    <cellStyle name="注释 3 2 2 2 2 3" xfId="11242"/>
    <cellStyle name="注释 3 2 2 2 2 3 2" xfId="11243"/>
    <cellStyle name="注释 3 2 2 2 2 4" xfId="11244"/>
    <cellStyle name="注释 3 2 2 2 2 4 2" xfId="11245"/>
    <cellStyle name="注释 3 2 2 2 2 5" xfId="11246"/>
    <cellStyle name="注释 3 2 2 2 2 5 2" xfId="11247"/>
    <cellStyle name="注释 3 2 2 2 2 6" xfId="11248"/>
    <cellStyle name="注释 3 2 2 2 2 6 2" xfId="11249"/>
    <cellStyle name="注释 3 2 2 2 2 7" xfId="11250"/>
    <cellStyle name="注释 3 2 2 2 2 7 2" xfId="11251"/>
    <cellStyle name="注释 3 2 2 2 2 7 2 2" xfId="11252"/>
    <cellStyle name="注释 3 2 2 2 2 7 2 2 2" xfId="14077"/>
    <cellStyle name="注释 3 2 2 2 2 7 3" xfId="11253"/>
    <cellStyle name="注释 3 2 2 2 2 7 3 2" xfId="14078"/>
    <cellStyle name="注释 3 2 2 2 2 8" xfId="11254"/>
    <cellStyle name="注释 3 2 2 2 2 8 2" xfId="11255"/>
    <cellStyle name="注释 3 2 2 2 2 8 2 2" xfId="11256"/>
    <cellStyle name="注释 3 2 2 2 2 8 2 2 2" xfId="14079"/>
    <cellStyle name="注释 3 2 2 2 2 8 3" xfId="11257"/>
    <cellStyle name="注释 3 2 2 2 2 8 3 2" xfId="14080"/>
    <cellStyle name="注释 3 2 2 2 2 9" xfId="11258"/>
    <cellStyle name="注释 3 2 2 2 2 9 2" xfId="14081"/>
    <cellStyle name="注释 3 2 2 2 3" xfId="11259"/>
    <cellStyle name="注释 3 2 2 2 3 2" xfId="11260"/>
    <cellStyle name="注释 3 2 2 2 4" xfId="11261"/>
    <cellStyle name="注释 3 2 2 2 4 2" xfId="11262"/>
    <cellStyle name="注释 3 2 2 2 5" xfId="11263"/>
    <cellStyle name="注释 3 2 2 2 5 2" xfId="11264"/>
    <cellStyle name="注释 3 2 2 2 6" xfId="11265"/>
    <cellStyle name="注释 3 2 2 2 6 2" xfId="11266"/>
    <cellStyle name="注释 3 2 2 2 7" xfId="11267"/>
    <cellStyle name="注释 3 2 2 2 7 2" xfId="11268"/>
    <cellStyle name="注释 3 2 2 2 8" xfId="11269"/>
    <cellStyle name="注释 3 2 2 2 8 2" xfId="11270"/>
    <cellStyle name="注释 3 2 2 3" xfId="11271"/>
    <cellStyle name="注释 3 2 2 3 2" xfId="11272"/>
    <cellStyle name="注释 3 2 2 3 2 2" xfId="11273"/>
    <cellStyle name="注释 3 2 2 3 3" xfId="11274"/>
    <cellStyle name="注释 3 2 2 3 3 2" xfId="11275"/>
    <cellStyle name="注释 3 2 2 3 4" xfId="11276"/>
    <cellStyle name="注释 3 2 2 3 4 2" xfId="11277"/>
    <cellStyle name="注释 3 2 2 3 5" xfId="11278"/>
    <cellStyle name="注释 3 2 2 3 5 2" xfId="11279"/>
    <cellStyle name="注释 3 2 2 3 6" xfId="11280"/>
    <cellStyle name="注释 3 2 2 3 6 2" xfId="11281"/>
    <cellStyle name="注释 3 2 2 3 7" xfId="11282"/>
    <cellStyle name="注释 3 2 2 3 7 2" xfId="11283"/>
    <cellStyle name="注释 3 2 2 3 7 2 2" xfId="11284"/>
    <cellStyle name="注释 3 2 2 3 7 2 2 2" xfId="14082"/>
    <cellStyle name="注释 3 2 2 3 7 3" xfId="11285"/>
    <cellStyle name="注释 3 2 2 3 7 3 2" xfId="14083"/>
    <cellStyle name="注释 3 2 2 3 8" xfId="11286"/>
    <cellStyle name="注释 3 2 2 3 8 2" xfId="11287"/>
    <cellStyle name="注释 3 2 2 3 8 2 2" xfId="11288"/>
    <cellStyle name="注释 3 2 2 3 8 2 2 2" xfId="14084"/>
    <cellStyle name="注释 3 2 2 3 8 3" xfId="11289"/>
    <cellStyle name="注释 3 2 2 3 8 3 2" xfId="14085"/>
    <cellStyle name="注释 3 2 2 3 9" xfId="11290"/>
    <cellStyle name="注释 3 2 2 3 9 2" xfId="14086"/>
    <cellStyle name="注释 3 2 2 4" xfId="11291"/>
    <cellStyle name="注释 3 2 2 4 2" xfId="11292"/>
    <cellStyle name="注释 3 2 2 5" xfId="11293"/>
    <cellStyle name="注释 3 2 2 5 2" xfId="11294"/>
    <cellStyle name="注释 3 2 2 6" xfId="11295"/>
    <cellStyle name="注释 3 2 2 6 2" xfId="11296"/>
    <cellStyle name="注释 3 2 2 7" xfId="11297"/>
    <cellStyle name="注释 3 2 2 7 2" xfId="11298"/>
    <cellStyle name="注释 3 2 2 8" xfId="11299"/>
    <cellStyle name="注释 3 2 2 8 2" xfId="11300"/>
    <cellStyle name="注释 3 2 2 9" xfId="11301"/>
    <cellStyle name="注释 3 2 2 9 2" xfId="11302"/>
    <cellStyle name="注释 3 2 3" xfId="11303"/>
    <cellStyle name="注释 3 2 3 2" xfId="11304"/>
    <cellStyle name="注释 3 2 3 2 2" xfId="11305"/>
    <cellStyle name="注释 3 2 3 2 2 2" xfId="11306"/>
    <cellStyle name="注释 3 2 3 2 3" xfId="11307"/>
    <cellStyle name="注释 3 2 3 2 3 2" xfId="11308"/>
    <cellStyle name="注释 3 2 3 2 4" xfId="11309"/>
    <cellStyle name="注释 3 2 3 2 4 2" xfId="11310"/>
    <cellStyle name="注释 3 2 3 2 5" xfId="11311"/>
    <cellStyle name="注释 3 2 3 2 5 2" xfId="11312"/>
    <cellStyle name="注释 3 2 3 2 6" xfId="11313"/>
    <cellStyle name="注释 3 2 3 2 6 2" xfId="11314"/>
    <cellStyle name="注释 3 2 3 2 7" xfId="11315"/>
    <cellStyle name="注释 3 2 3 2 7 2" xfId="11316"/>
    <cellStyle name="注释 3 2 3 2 7 2 2" xfId="11317"/>
    <cellStyle name="注释 3 2 3 2 7 2 2 2" xfId="14087"/>
    <cellStyle name="注释 3 2 3 2 7 3" xfId="11318"/>
    <cellStyle name="注释 3 2 3 2 7 3 2" xfId="14088"/>
    <cellStyle name="注释 3 2 3 2 8" xfId="11319"/>
    <cellStyle name="注释 3 2 3 2 8 2" xfId="11320"/>
    <cellStyle name="注释 3 2 3 2 8 2 2" xfId="11321"/>
    <cellStyle name="注释 3 2 3 2 8 2 2 2" xfId="14089"/>
    <cellStyle name="注释 3 2 3 2 8 3" xfId="11322"/>
    <cellStyle name="注释 3 2 3 2 8 3 2" xfId="14090"/>
    <cellStyle name="注释 3 2 3 2 9" xfId="11323"/>
    <cellStyle name="注释 3 2 3 2 9 2" xfId="14091"/>
    <cellStyle name="注释 3 2 3 3" xfId="11324"/>
    <cellStyle name="注释 3 2 3 3 2" xfId="11325"/>
    <cellStyle name="注释 3 2 3 4" xfId="11326"/>
    <cellStyle name="注释 3 2 3 4 2" xfId="11327"/>
    <cellStyle name="注释 3 2 3 5" xfId="11328"/>
    <cellStyle name="注释 3 2 3 5 2" xfId="11329"/>
    <cellStyle name="注释 3 2 3 6" xfId="11330"/>
    <cellStyle name="注释 3 2 3 6 2" xfId="11331"/>
    <cellStyle name="注释 3 2 3 7" xfId="11332"/>
    <cellStyle name="注释 3 2 3 7 2" xfId="11333"/>
    <cellStyle name="注释 3 2 3 8" xfId="11334"/>
    <cellStyle name="注释 3 2 3 8 2" xfId="11335"/>
    <cellStyle name="注释 3 2 4" xfId="11336"/>
    <cellStyle name="注释 3 2 4 2" xfId="11337"/>
    <cellStyle name="注释 3 2 4 2 2" xfId="11338"/>
    <cellStyle name="注释 3 2 4 3" xfId="11339"/>
    <cellStyle name="注释 3 2 4 3 2" xfId="11340"/>
    <cellStyle name="注释 3 2 4 4" xfId="11341"/>
    <cellStyle name="注释 3 2 4 4 2" xfId="11342"/>
    <cellStyle name="注释 3 2 4 5" xfId="11343"/>
    <cellStyle name="注释 3 2 4 5 2" xfId="11344"/>
    <cellStyle name="注释 3 2 4 6" xfId="11345"/>
    <cellStyle name="注释 3 2 4 6 2" xfId="11346"/>
    <cellStyle name="注释 3 2 4 7" xfId="11347"/>
    <cellStyle name="注释 3 2 4 7 2" xfId="11348"/>
    <cellStyle name="注释 3 2 4 7 2 2" xfId="11349"/>
    <cellStyle name="注释 3 2 4 7 2 2 2" xfId="14092"/>
    <cellStyle name="注释 3 2 4 7 3" xfId="11350"/>
    <cellStyle name="注释 3 2 4 7 3 2" xfId="14093"/>
    <cellStyle name="注释 3 2 4 8" xfId="11351"/>
    <cellStyle name="注释 3 2 4 8 2" xfId="11352"/>
    <cellStyle name="注释 3 2 4 8 2 2" xfId="11353"/>
    <cellStyle name="注释 3 2 4 8 2 2 2" xfId="14094"/>
    <cellStyle name="注释 3 2 4 8 3" xfId="11354"/>
    <cellStyle name="注释 3 2 4 8 3 2" xfId="14095"/>
    <cellStyle name="注释 3 2 4 9" xfId="11355"/>
    <cellStyle name="注释 3 2 4 9 2" xfId="14096"/>
    <cellStyle name="注释 3 2 5" xfId="11356"/>
    <cellStyle name="注释 3 2 5 2" xfId="11357"/>
    <cellStyle name="注释 3 2 6" xfId="11358"/>
    <cellStyle name="注释 3 2 6 2" xfId="11359"/>
    <cellStyle name="注释 3 2 7" xfId="11360"/>
    <cellStyle name="注释 3 2 7 2" xfId="11361"/>
    <cellStyle name="注释 3 2 8" xfId="11362"/>
    <cellStyle name="注释 3 2 8 2" xfId="11363"/>
    <cellStyle name="注释 3 2 9" xfId="11364"/>
    <cellStyle name="注释 3 2 9 2" xfId="11365"/>
    <cellStyle name="注释 3 3" xfId="11366"/>
    <cellStyle name="注释 3 3 2" xfId="11367"/>
    <cellStyle name="注释 3 3 2 2" xfId="11368"/>
    <cellStyle name="注释 3 3 2 2 2" xfId="11369"/>
    <cellStyle name="注释 3 3 2 2 2 2" xfId="11370"/>
    <cellStyle name="注释 3 3 2 2 3" xfId="11371"/>
    <cellStyle name="注释 3 3 2 2 3 2" xfId="11372"/>
    <cellStyle name="注释 3 3 2 2 4" xfId="11373"/>
    <cellStyle name="注释 3 3 2 2 4 2" xfId="11374"/>
    <cellStyle name="注释 3 3 2 2 5" xfId="11375"/>
    <cellStyle name="注释 3 3 2 2 5 2" xfId="11376"/>
    <cellStyle name="注释 3 3 2 2 6" xfId="11377"/>
    <cellStyle name="注释 3 3 2 2 6 2" xfId="11378"/>
    <cellStyle name="注释 3 3 2 2 7" xfId="11379"/>
    <cellStyle name="注释 3 3 2 2 7 2" xfId="11380"/>
    <cellStyle name="注释 3 3 2 2 7 2 2" xfId="11381"/>
    <cellStyle name="注释 3 3 2 2 7 2 2 2" xfId="14097"/>
    <cellStyle name="注释 3 3 2 2 7 3" xfId="11382"/>
    <cellStyle name="注释 3 3 2 2 7 3 2" xfId="14098"/>
    <cellStyle name="注释 3 3 2 2 8" xfId="11383"/>
    <cellStyle name="注释 3 3 2 2 8 2" xfId="11384"/>
    <cellStyle name="注释 3 3 2 2 8 2 2" xfId="11385"/>
    <cellStyle name="注释 3 3 2 2 8 2 2 2" xfId="14099"/>
    <cellStyle name="注释 3 3 2 2 8 3" xfId="11386"/>
    <cellStyle name="注释 3 3 2 2 8 3 2" xfId="14100"/>
    <cellStyle name="注释 3 3 2 2 9" xfId="11387"/>
    <cellStyle name="注释 3 3 2 2 9 2" xfId="14101"/>
    <cellStyle name="注释 3 3 2 3" xfId="11388"/>
    <cellStyle name="注释 3 3 2 3 2" xfId="11389"/>
    <cellStyle name="注释 3 3 2 4" xfId="11390"/>
    <cellStyle name="注释 3 3 2 4 2" xfId="11391"/>
    <cellStyle name="注释 3 3 2 5" xfId="11392"/>
    <cellStyle name="注释 3 3 2 5 2" xfId="11393"/>
    <cellStyle name="注释 3 3 2 6" xfId="11394"/>
    <cellStyle name="注释 3 3 2 6 2" xfId="11395"/>
    <cellStyle name="注释 3 3 2 7" xfId="11396"/>
    <cellStyle name="注释 3 3 2 7 2" xfId="11397"/>
    <cellStyle name="注释 3 3 2 8" xfId="11398"/>
    <cellStyle name="注释 3 3 2 8 2" xfId="11399"/>
    <cellStyle name="注释 3 3 3" xfId="11400"/>
    <cellStyle name="注释 3 3 3 2" xfId="11401"/>
    <cellStyle name="注释 3 3 3 2 2" xfId="11402"/>
    <cellStyle name="注释 3 3 3 3" xfId="11403"/>
    <cellStyle name="注释 3 3 3 3 2" xfId="11404"/>
    <cellStyle name="注释 3 3 3 4" xfId="11405"/>
    <cellStyle name="注释 3 3 3 4 2" xfId="11406"/>
    <cellStyle name="注释 3 3 3 5" xfId="11407"/>
    <cellStyle name="注释 3 3 3 5 2" xfId="11408"/>
    <cellStyle name="注释 3 3 3 6" xfId="11409"/>
    <cellStyle name="注释 3 3 3 6 2" xfId="11410"/>
    <cellStyle name="注释 3 3 3 7" xfId="11411"/>
    <cellStyle name="注释 3 3 3 7 2" xfId="11412"/>
    <cellStyle name="注释 3 3 3 7 2 2" xfId="11413"/>
    <cellStyle name="注释 3 3 3 7 2 2 2" xfId="14102"/>
    <cellStyle name="注释 3 3 3 7 3" xfId="11414"/>
    <cellStyle name="注释 3 3 3 7 3 2" xfId="14103"/>
    <cellStyle name="注释 3 3 3 8" xfId="11415"/>
    <cellStyle name="注释 3 3 3 8 2" xfId="11416"/>
    <cellStyle name="注释 3 3 3 8 2 2" xfId="11417"/>
    <cellStyle name="注释 3 3 3 8 2 2 2" xfId="14104"/>
    <cellStyle name="注释 3 3 3 8 3" xfId="11418"/>
    <cellStyle name="注释 3 3 3 8 3 2" xfId="14105"/>
    <cellStyle name="注释 3 3 3 9" xfId="11419"/>
    <cellStyle name="注释 3 3 3 9 2" xfId="14106"/>
    <cellStyle name="注释 3 3 4" xfId="11420"/>
    <cellStyle name="注释 3 3 4 2" xfId="11421"/>
    <cellStyle name="注释 3 3 5" xfId="11422"/>
    <cellStyle name="注释 3 3 5 2" xfId="11423"/>
    <cellStyle name="注释 3 3 6" xfId="11424"/>
    <cellStyle name="注释 3 3 6 2" xfId="11425"/>
    <cellStyle name="注释 3 3 7" xfId="11426"/>
    <cellStyle name="注释 3 3 7 2" xfId="11427"/>
    <cellStyle name="注释 3 3 8" xfId="11428"/>
    <cellStyle name="注释 3 3 8 2" xfId="11429"/>
    <cellStyle name="注释 3 3 9" xfId="11430"/>
    <cellStyle name="注释 3 3 9 2" xfId="11431"/>
    <cellStyle name="注释 3 4" xfId="11432"/>
    <cellStyle name="注释 3 4 2" xfId="11433"/>
    <cellStyle name="注释 3 4 2 2" xfId="11434"/>
    <cellStyle name="注释 3 4 2 2 2" xfId="11435"/>
    <cellStyle name="注释 3 4 2 3" xfId="11436"/>
    <cellStyle name="注释 3 4 2 3 2" xfId="11437"/>
    <cellStyle name="注释 3 4 2 4" xfId="11438"/>
    <cellStyle name="注释 3 4 2 4 2" xfId="11439"/>
    <cellStyle name="注释 3 4 2 5" xfId="11440"/>
    <cellStyle name="注释 3 4 2 5 2" xfId="11441"/>
    <cellStyle name="注释 3 4 2 6" xfId="11442"/>
    <cellStyle name="注释 3 4 2 6 2" xfId="11443"/>
    <cellStyle name="注释 3 4 2 7" xfId="11444"/>
    <cellStyle name="注释 3 4 2 7 2" xfId="11445"/>
    <cellStyle name="注释 3 4 2 7 2 2" xfId="11446"/>
    <cellStyle name="注释 3 4 2 7 2 2 2" xfId="14107"/>
    <cellStyle name="注释 3 4 2 7 3" xfId="11447"/>
    <cellStyle name="注释 3 4 2 7 3 2" xfId="14108"/>
    <cellStyle name="注释 3 4 2 8" xfId="11448"/>
    <cellStyle name="注释 3 4 2 8 2" xfId="11449"/>
    <cellStyle name="注释 3 4 2 8 2 2" xfId="11450"/>
    <cellStyle name="注释 3 4 2 8 2 2 2" xfId="14109"/>
    <cellStyle name="注释 3 4 2 8 3" xfId="11451"/>
    <cellStyle name="注释 3 4 2 8 3 2" xfId="14110"/>
    <cellStyle name="注释 3 4 2 9" xfId="11452"/>
    <cellStyle name="注释 3 4 2 9 2" xfId="14111"/>
    <cellStyle name="注释 3 4 3" xfId="11453"/>
    <cellStyle name="注释 3 4 3 2" xfId="11454"/>
    <cellStyle name="注释 3 4 4" xfId="11455"/>
    <cellStyle name="注释 3 4 4 2" xfId="11456"/>
    <cellStyle name="注释 3 4 5" xfId="11457"/>
    <cellStyle name="注释 3 4 5 2" xfId="11458"/>
    <cellStyle name="注释 3 4 6" xfId="11459"/>
    <cellStyle name="注释 3 4 6 2" xfId="11460"/>
    <cellStyle name="注释 3 4 7" xfId="11461"/>
    <cellStyle name="注释 3 4 7 2" xfId="11462"/>
    <cellStyle name="注释 3 4 8" xfId="11463"/>
    <cellStyle name="注释 3 4 8 2" xfId="11464"/>
    <cellStyle name="注释 3 5" xfId="11465"/>
    <cellStyle name="注释 3 5 2" xfId="11466"/>
    <cellStyle name="注释 3 5 2 2" xfId="11467"/>
    <cellStyle name="注释 3 5 3" xfId="11468"/>
    <cellStyle name="注释 3 5 3 2" xfId="11469"/>
    <cellStyle name="注释 3 5 4" xfId="11470"/>
    <cellStyle name="注释 3 5 4 2" xfId="11471"/>
    <cellStyle name="注释 3 5 5" xfId="11472"/>
    <cellStyle name="注释 3 5 5 2" xfId="11473"/>
    <cellStyle name="注释 3 5 6" xfId="11474"/>
    <cellStyle name="注释 3 5 6 2" xfId="11475"/>
    <cellStyle name="注释 3 5 7" xfId="11476"/>
    <cellStyle name="注释 3 5 7 2" xfId="11477"/>
    <cellStyle name="注释 3 5 7 2 2" xfId="11478"/>
    <cellStyle name="注释 3 5 7 2 2 2" xfId="14112"/>
    <cellStyle name="注释 3 5 7 3" xfId="11479"/>
    <cellStyle name="注释 3 5 7 3 2" xfId="14113"/>
    <cellStyle name="注释 3 5 8" xfId="11480"/>
    <cellStyle name="注释 3 5 8 2" xfId="11481"/>
    <cellStyle name="注释 3 5 8 2 2" xfId="11482"/>
    <cellStyle name="注释 3 5 8 2 2 2" xfId="14114"/>
    <cellStyle name="注释 3 5 8 3" xfId="11483"/>
    <cellStyle name="注释 3 5 8 3 2" xfId="14115"/>
    <cellStyle name="注释 3 5 9" xfId="11484"/>
    <cellStyle name="注释 3 5 9 2" xfId="14116"/>
    <cellStyle name="注释 3 6" xfId="11485"/>
    <cellStyle name="注释 3 6 2" xfId="11486"/>
    <cellStyle name="注释 3 7" xfId="11487"/>
    <cellStyle name="注释 3 7 2" xfId="11488"/>
    <cellStyle name="注释 3 8" xfId="11489"/>
    <cellStyle name="注释 3 8 2" xfId="11490"/>
    <cellStyle name="注释 3 9" xfId="11491"/>
    <cellStyle name="注释 3 9 2" xfId="11492"/>
    <cellStyle name="注释 4" xfId="11493"/>
    <cellStyle name="注释 4 10" xfId="11494"/>
    <cellStyle name="注释 4 10 2" xfId="11495"/>
    <cellStyle name="注释 4 2" xfId="11496"/>
    <cellStyle name="注释 4 2 2" xfId="11497"/>
    <cellStyle name="注释 4 2 2 2" xfId="11498"/>
    <cellStyle name="注释 4 2 2 2 2" xfId="11499"/>
    <cellStyle name="注释 4 2 2 2 2 2" xfId="11500"/>
    <cellStyle name="注释 4 2 2 2 3" xfId="11501"/>
    <cellStyle name="注释 4 2 2 2 3 2" xfId="11502"/>
    <cellStyle name="注释 4 2 2 2 4" xfId="11503"/>
    <cellStyle name="注释 4 2 2 2 4 2" xfId="11504"/>
    <cellStyle name="注释 4 2 2 2 5" xfId="11505"/>
    <cellStyle name="注释 4 2 2 2 5 2" xfId="11506"/>
    <cellStyle name="注释 4 2 2 2 6" xfId="11507"/>
    <cellStyle name="注释 4 2 2 2 6 2" xfId="11508"/>
    <cellStyle name="注释 4 2 2 2 7" xfId="11509"/>
    <cellStyle name="注释 4 2 2 2 7 2" xfId="11510"/>
    <cellStyle name="注释 4 2 2 2 7 2 2" xfId="11511"/>
    <cellStyle name="注释 4 2 2 2 7 2 2 2" xfId="14117"/>
    <cellStyle name="注释 4 2 2 2 7 3" xfId="11512"/>
    <cellStyle name="注释 4 2 2 2 7 3 2" xfId="14118"/>
    <cellStyle name="注释 4 2 2 2 8" xfId="11513"/>
    <cellStyle name="注释 4 2 2 2 8 2" xfId="11514"/>
    <cellStyle name="注释 4 2 2 2 8 2 2" xfId="11515"/>
    <cellStyle name="注释 4 2 2 2 8 2 2 2" xfId="14119"/>
    <cellStyle name="注释 4 2 2 2 8 3" xfId="11516"/>
    <cellStyle name="注释 4 2 2 2 8 3 2" xfId="14120"/>
    <cellStyle name="注释 4 2 2 2 9" xfId="11517"/>
    <cellStyle name="注释 4 2 2 2 9 2" xfId="14121"/>
    <cellStyle name="注释 4 2 2 3" xfId="11518"/>
    <cellStyle name="注释 4 2 2 3 2" xfId="11519"/>
    <cellStyle name="注释 4 2 2 4" xfId="11520"/>
    <cellStyle name="注释 4 2 2 4 2" xfId="11521"/>
    <cellStyle name="注释 4 2 2 5" xfId="11522"/>
    <cellStyle name="注释 4 2 2 5 2" xfId="11523"/>
    <cellStyle name="注释 4 2 2 6" xfId="11524"/>
    <cellStyle name="注释 4 2 2 6 2" xfId="11525"/>
    <cellStyle name="注释 4 2 2 7" xfId="11526"/>
    <cellStyle name="注释 4 2 2 7 2" xfId="11527"/>
    <cellStyle name="注释 4 2 2 8" xfId="11528"/>
    <cellStyle name="注释 4 2 2 8 2" xfId="11529"/>
    <cellStyle name="注释 4 2 3" xfId="11530"/>
    <cellStyle name="注释 4 2 3 2" xfId="11531"/>
    <cellStyle name="注释 4 2 3 2 2" xfId="11532"/>
    <cellStyle name="注释 4 2 3 3" xfId="11533"/>
    <cellStyle name="注释 4 2 3 3 2" xfId="11534"/>
    <cellStyle name="注释 4 2 3 4" xfId="11535"/>
    <cellStyle name="注释 4 2 3 4 2" xfId="11536"/>
    <cellStyle name="注释 4 2 3 5" xfId="11537"/>
    <cellStyle name="注释 4 2 3 5 2" xfId="11538"/>
    <cellStyle name="注释 4 2 3 6" xfId="11539"/>
    <cellStyle name="注释 4 2 3 6 2" xfId="11540"/>
    <cellStyle name="注释 4 2 3 7" xfId="11541"/>
    <cellStyle name="注释 4 2 3 7 2" xfId="11542"/>
    <cellStyle name="注释 4 2 3 7 2 2" xfId="11543"/>
    <cellStyle name="注释 4 2 3 7 2 2 2" xfId="14122"/>
    <cellStyle name="注释 4 2 3 7 3" xfId="11544"/>
    <cellStyle name="注释 4 2 3 7 3 2" xfId="14123"/>
    <cellStyle name="注释 4 2 3 8" xfId="11545"/>
    <cellStyle name="注释 4 2 3 8 2" xfId="11546"/>
    <cellStyle name="注释 4 2 3 8 2 2" xfId="11547"/>
    <cellStyle name="注释 4 2 3 8 2 2 2" xfId="14124"/>
    <cellStyle name="注释 4 2 3 8 3" xfId="11548"/>
    <cellStyle name="注释 4 2 3 8 3 2" xfId="14125"/>
    <cellStyle name="注释 4 2 3 9" xfId="11549"/>
    <cellStyle name="注释 4 2 3 9 2" xfId="14126"/>
    <cellStyle name="注释 4 2 4" xfId="11550"/>
    <cellStyle name="注释 4 2 4 2" xfId="11551"/>
    <cellStyle name="注释 4 2 5" xfId="11552"/>
    <cellStyle name="注释 4 2 5 2" xfId="11553"/>
    <cellStyle name="注释 4 2 6" xfId="11554"/>
    <cellStyle name="注释 4 2 6 2" xfId="11555"/>
    <cellStyle name="注释 4 2 7" xfId="11556"/>
    <cellStyle name="注释 4 2 7 2" xfId="11557"/>
    <cellStyle name="注释 4 2 8" xfId="11558"/>
    <cellStyle name="注释 4 2 8 2" xfId="11559"/>
    <cellStyle name="注释 4 2 9" xfId="11560"/>
    <cellStyle name="注释 4 2 9 2" xfId="11561"/>
    <cellStyle name="注释 4 3" xfId="11562"/>
    <cellStyle name="注释 4 3 2" xfId="11563"/>
    <cellStyle name="注释 4 3 2 2" xfId="11564"/>
    <cellStyle name="注释 4 3 2 2 2" xfId="11565"/>
    <cellStyle name="注释 4 3 2 3" xfId="11566"/>
    <cellStyle name="注释 4 3 2 3 2" xfId="11567"/>
    <cellStyle name="注释 4 3 2 4" xfId="11568"/>
    <cellStyle name="注释 4 3 2 4 2" xfId="11569"/>
    <cellStyle name="注释 4 3 2 5" xfId="11570"/>
    <cellStyle name="注释 4 3 2 5 2" xfId="11571"/>
    <cellStyle name="注释 4 3 2 6" xfId="11572"/>
    <cellStyle name="注释 4 3 2 6 2" xfId="11573"/>
    <cellStyle name="注释 4 3 2 7" xfId="11574"/>
    <cellStyle name="注释 4 3 2 7 2" xfId="11575"/>
    <cellStyle name="注释 4 3 2 7 2 2" xfId="11576"/>
    <cellStyle name="注释 4 3 2 7 2 2 2" xfId="14127"/>
    <cellStyle name="注释 4 3 2 7 3" xfId="11577"/>
    <cellStyle name="注释 4 3 2 7 3 2" xfId="14128"/>
    <cellStyle name="注释 4 3 2 8" xfId="11578"/>
    <cellStyle name="注释 4 3 2 8 2" xfId="11579"/>
    <cellStyle name="注释 4 3 2 8 2 2" xfId="11580"/>
    <cellStyle name="注释 4 3 2 8 2 2 2" xfId="14129"/>
    <cellStyle name="注释 4 3 2 8 3" xfId="11581"/>
    <cellStyle name="注释 4 3 2 8 3 2" xfId="14130"/>
    <cellStyle name="注释 4 3 2 9" xfId="11582"/>
    <cellStyle name="注释 4 3 2 9 2" xfId="14131"/>
    <cellStyle name="注释 4 3 3" xfId="11583"/>
    <cellStyle name="注释 4 3 3 2" xfId="11584"/>
    <cellStyle name="注释 4 3 4" xfId="11585"/>
    <cellStyle name="注释 4 3 4 2" xfId="11586"/>
    <cellStyle name="注释 4 3 5" xfId="11587"/>
    <cellStyle name="注释 4 3 5 2" xfId="11588"/>
    <cellStyle name="注释 4 3 6" xfId="11589"/>
    <cellStyle name="注释 4 3 6 2" xfId="11590"/>
    <cellStyle name="注释 4 3 7" xfId="11591"/>
    <cellStyle name="注释 4 3 7 2" xfId="11592"/>
    <cellStyle name="注释 4 3 8" xfId="11593"/>
    <cellStyle name="注释 4 3 8 2" xfId="11594"/>
    <cellStyle name="注释 4 4" xfId="11595"/>
    <cellStyle name="注释 4 4 2" xfId="11596"/>
    <cellStyle name="注释 4 4 2 2" xfId="11597"/>
    <cellStyle name="注释 4 4 3" xfId="11598"/>
    <cellStyle name="注释 4 4 3 2" xfId="11599"/>
    <cellStyle name="注释 4 4 4" xfId="11600"/>
    <cellStyle name="注释 4 4 4 2" xfId="11601"/>
    <cellStyle name="注释 4 4 5" xfId="11602"/>
    <cellStyle name="注释 4 4 5 2" xfId="11603"/>
    <cellStyle name="注释 4 4 6" xfId="11604"/>
    <cellStyle name="注释 4 4 6 2" xfId="11605"/>
    <cellStyle name="注释 4 4 7" xfId="11606"/>
    <cellStyle name="注释 4 4 7 2" xfId="11607"/>
    <cellStyle name="注释 4 4 7 2 2" xfId="11608"/>
    <cellStyle name="注释 4 4 7 2 2 2" xfId="14132"/>
    <cellStyle name="注释 4 4 7 3" xfId="11609"/>
    <cellStyle name="注释 4 4 7 3 2" xfId="14133"/>
    <cellStyle name="注释 4 4 8" xfId="11610"/>
    <cellStyle name="注释 4 4 8 2" xfId="11611"/>
    <cellStyle name="注释 4 4 8 2 2" xfId="11612"/>
    <cellStyle name="注释 4 4 8 2 2 2" xfId="14134"/>
    <cellStyle name="注释 4 4 8 3" xfId="11613"/>
    <cellStyle name="注释 4 4 8 3 2" xfId="14135"/>
    <cellStyle name="注释 4 4 9" xfId="11614"/>
    <cellStyle name="注释 4 4 9 2" xfId="14136"/>
    <cellStyle name="注释 4 5" xfId="11615"/>
    <cellStyle name="注释 4 5 2" xfId="11616"/>
    <cellStyle name="注释 4 6" xfId="11617"/>
    <cellStyle name="注释 4 6 2" xfId="11618"/>
    <cellStyle name="注释 4 7" xfId="11619"/>
    <cellStyle name="注释 4 7 2" xfId="11620"/>
    <cellStyle name="注释 4 8" xfId="11621"/>
    <cellStyle name="注释 4 8 2" xfId="11622"/>
    <cellStyle name="注释 4 9" xfId="11623"/>
    <cellStyle name="注释 4 9 2" xfId="11624"/>
    <cellStyle name="注释 5" xfId="11625"/>
    <cellStyle name="注释 5 10" xfId="11626"/>
    <cellStyle name="注释 5 10 2" xfId="11627"/>
    <cellStyle name="注释 5 2" xfId="11628"/>
    <cellStyle name="注释 5 2 2" xfId="11629"/>
    <cellStyle name="注释 5 2 2 2" xfId="11630"/>
    <cellStyle name="注释 5 2 2 2 2" xfId="11631"/>
    <cellStyle name="注释 5 2 2 2 2 2" xfId="11632"/>
    <cellStyle name="注释 5 2 2 2 3" xfId="11633"/>
    <cellStyle name="注释 5 2 2 2 3 2" xfId="11634"/>
    <cellStyle name="注释 5 2 2 2 4" xfId="11635"/>
    <cellStyle name="注释 5 2 2 2 4 2" xfId="11636"/>
    <cellStyle name="注释 5 2 2 2 5" xfId="11637"/>
    <cellStyle name="注释 5 2 2 2 5 2" xfId="11638"/>
    <cellStyle name="注释 5 2 2 2 6" xfId="11639"/>
    <cellStyle name="注释 5 2 2 2 6 2" xfId="11640"/>
    <cellStyle name="注释 5 2 2 2 7" xfId="11641"/>
    <cellStyle name="注释 5 2 2 2 7 2" xfId="11642"/>
    <cellStyle name="注释 5 2 2 2 7 2 2" xfId="11643"/>
    <cellStyle name="注释 5 2 2 2 7 2 2 2" xfId="14137"/>
    <cellStyle name="注释 5 2 2 2 7 3" xfId="11644"/>
    <cellStyle name="注释 5 2 2 2 7 3 2" xfId="14138"/>
    <cellStyle name="注释 5 2 2 2 8" xfId="11645"/>
    <cellStyle name="注释 5 2 2 2 8 2" xfId="11646"/>
    <cellStyle name="注释 5 2 2 2 8 2 2" xfId="11647"/>
    <cellStyle name="注释 5 2 2 2 8 2 2 2" xfId="14139"/>
    <cellStyle name="注释 5 2 2 2 8 3" xfId="11648"/>
    <cellStyle name="注释 5 2 2 2 8 3 2" xfId="14140"/>
    <cellStyle name="注释 5 2 2 2 9" xfId="11649"/>
    <cellStyle name="注释 5 2 2 2 9 2" xfId="14141"/>
    <cellStyle name="注释 5 2 2 3" xfId="11650"/>
    <cellStyle name="注释 5 2 2 3 2" xfId="11651"/>
    <cellStyle name="注释 5 2 2 4" xfId="11652"/>
    <cellStyle name="注释 5 2 2 4 2" xfId="11653"/>
    <cellStyle name="注释 5 2 2 5" xfId="11654"/>
    <cellStyle name="注释 5 2 2 5 2" xfId="11655"/>
    <cellStyle name="注释 5 2 2 6" xfId="11656"/>
    <cellStyle name="注释 5 2 2 6 2" xfId="11657"/>
    <cellStyle name="注释 5 2 2 7" xfId="11658"/>
    <cellStyle name="注释 5 2 2 7 2" xfId="11659"/>
    <cellStyle name="注释 5 2 2 8" xfId="11660"/>
    <cellStyle name="注释 5 2 2 8 2" xfId="11661"/>
    <cellStyle name="注释 5 2 3" xfId="11662"/>
    <cellStyle name="注释 5 2 3 2" xfId="11663"/>
    <cellStyle name="注释 5 2 3 2 2" xfId="11664"/>
    <cellStyle name="注释 5 2 3 3" xfId="11665"/>
    <cellStyle name="注释 5 2 3 3 2" xfId="11666"/>
    <cellStyle name="注释 5 2 3 4" xfId="11667"/>
    <cellStyle name="注释 5 2 3 4 2" xfId="11668"/>
    <cellStyle name="注释 5 2 3 5" xfId="11669"/>
    <cellStyle name="注释 5 2 3 5 2" xfId="11670"/>
    <cellStyle name="注释 5 2 3 6" xfId="11671"/>
    <cellStyle name="注释 5 2 3 6 2" xfId="11672"/>
    <cellStyle name="注释 5 2 3 7" xfId="11673"/>
    <cellStyle name="注释 5 2 3 7 2" xfId="11674"/>
    <cellStyle name="注释 5 2 3 7 2 2" xfId="11675"/>
    <cellStyle name="注释 5 2 3 7 2 2 2" xfId="14142"/>
    <cellStyle name="注释 5 2 3 7 3" xfId="11676"/>
    <cellStyle name="注释 5 2 3 7 3 2" xfId="14143"/>
    <cellStyle name="注释 5 2 3 8" xfId="11677"/>
    <cellStyle name="注释 5 2 3 8 2" xfId="11678"/>
    <cellStyle name="注释 5 2 3 8 2 2" xfId="11679"/>
    <cellStyle name="注释 5 2 3 8 2 2 2" xfId="14144"/>
    <cellStyle name="注释 5 2 3 8 3" xfId="11680"/>
    <cellStyle name="注释 5 2 3 8 3 2" xfId="14145"/>
    <cellStyle name="注释 5 2 3 9" xfId="11681"/>
    <cellStyle name="注释 5 2 3 9 2" xfId="14146"/>
    <cellStyle name="注释 5 2 4" xfId="11682"/>
    <cellStyle name="注释 5 2 4 2" xfId="11683"/>
    <cellStyle name="注释 5 2 5" xfId="11684"/>
    <cellStyle name="注释 5 2 5 2" xfId="11685"/>
    <cellStyle name="注释 5 2 6" xfId="11686"/>
    <cellStyle name="注释 5 2 6 2" xfId="11687"/>
    <cellStyle name="注释 5 2 7" xfId="11688"/>
    <cellStyle name="注释 5 2 7 2" xfId="11689"/>
    <cellStyle name="注释 5 2 8" xfId="11690"/>
    <cellStyle name="注释 5 2 8 2" xfId="11691"/>
    <cellStyle name="注释 5 2 9" xfId="11692"/>
    <cellStyle name="注释 5 2 9 2" xfId="11693"/>
    <cellStyle name="注释 5 3" xfId="11694"/>
    <cellStyle name="注释 5 3 2" xfId="11695"/>
    <cellStyle name="注释 5 3 2 2" xfId="11696"/>
    <cellStyle name="注释 5 3 2 2 2" xfId="11697"/>
    <cellStyle name="注释 5 3 2 3" xfId="11698"/>
    <cellStyle name="注释 5 3 2 3 2" xfId="11699"/>
    <cellStyle name="注释 5 3 2 4" xfId="11700"/>
    <cellStyle name="注释 5 3 2 4 2" xfId="11701"/>
    <cellStyle name="注释 5 3 2 5" xfId="11702"/>
    <cellStyle name="注释 5 3 2 5 2" xfId="11703"/>
    <cellStyle name="注释 5 3 2 6" xfId="11704"/>
    <cellStyle name="注释 5 3 2 6 2" xfId="11705"/>
    <cellStyle name="注释 5 3 2 7" xfId="11706"/>
    <cellStyle name="注释 5 3 2 7 2" xfId="11707"/>
    <cellStyle name="注释 5 3 2 7 2 2" xfId="11708"/>
    <cellStyle name="注释 5 3 2 7 2 2 2" xfId="14147"/>
    <cellStyle name="注释 5 3 2 7 3" xfId="11709"/>
    <cellStyle name="注释 5 3 2 7 3 2" xfId="14148"/>
    <cellStyle name="注释 5 3 2 8" xfId="11710"/>
    <cellStyle name="注释 5 3 2 8 2" xfId="11711"/>
    <cellStyle name="注释 5 3 2 8 2 2" xfId="11712"/>
    <cellStyle name="注释 5 3 2 8 2 2 2" xfId="14149"/>
    <cellStyle name="注释 5 3 2 8 3" xfId="11713"/>
    <cellStyle name="注释 5 3 2 8 3 2" xfId="14150"/>
    <cellStyle name="注释 5 3 2 9" xfId="11714"/>
    <cellStyle name="注释 5 3 2 9 2" xfId="14151"/>
    <cellStyle name="注释 5 3 3" xfId="11715"/>
    <cellStyle name="注释 5 3 3 2" xfId="11716"/>
    <cellStyle name="注释 5 3 4" xfId="11717"/>
    <cellStyle name="注释 5 3 4 2" xfId="11718"/>
    <cellStyle name="注释 5 3 5" xfId="11719"/>
    <cellStyle name="注释 5 3 5 2" xfId="11720"/>
    <cellStyle name="注释 5 3 6" xfId="11721"/>
    <cellStyle name="注释 5 3 6 2" xfId="11722"/>
    <cellStyle name="注释 5 3 7" xfId="11723"/>
    <cellStyle name="注释 5 3 7 2" xfId="11724"/>
    <cellStyle name="注释 5 3 8" xfId="11725"/>
    <cellStyle name="注释 5 3 8 2" xfId="11726"/>
    <cellStyle name="注释 5 4" xfId="11727"/>
    <cellStyle name="注释 5 4 2" xfId="11728"/>
    <cellStyle name="注释 5 4 2 2" xfId="11729"/>
    <cellStyle name="注释 5 4 3" xfId="11730"/>
    <cellStyle name="注释 5 4 3 2" xfId="11731"/>
    <cellStyle name="注释 5 4 4" xfId="11732"/>
    <cellStyle name="注释 5 4 4 2" xfId="11733"/>
    <cellStyle name="注释 5 4 5" xfId="11734"/>
    <cellStyle name="注释 5 4 5 2" xfId="11735"/>
    <cellStyle name="注释 5 4 6" xfId="11736"/>
    <cellStyle name="注释 5 4 6 2" xfId="11737"/>
    <cellStyle name="注释 5 4 7" xfId="11738"/>
    <cellStyle name="注释 5 4 7 2" xfId="11739"/>
    <cellStyle name="注释 5 4 7 2 2" xfId="11740"/>
    <cellStyle name="注释 5 4 7 2 2 2" xfId="14152"/>
    <cellStyle name="注释 5 4 7 3" xfId="11741"/>
    <cellStyle name="注释 5 4 7 3 2" xfId="14153"/>
    <cellStyle name="注释 5 4 8" xfId="11742"/>
    <cellStyle name="注释 5 4 8 2" xfId="11743"/>
    <cellStyle name="注释 5 4 8 2 2" xfId="11744"/>
    <cellStyle name="注释 5 4 8 2 2 2" xfId="14154"/>
    <cellStyle name="注释 5 4 8 3" xfId="11745"/>
    <cellStyle name="注释 5 4 8 3 2" xfId="14155"/>
    <cellStyle name="注释 5 4 9" xfId="11746"/>
    <cellStyle name="注释 5 4 9 2" xfId="14156"/>
    <cellStyle name="注释 5 5" xfId="11747"/>
    <cellStyle name="注释 5 5 2" xfId="11748"/>
    <cellStyle name="注释 5 6" xfId="11749"/>
    <cellStyle name="注释 5 6 2" xfId="11750"/>
    <cellStyle name="注释 5 7" xfId="11751"/>
    <cellStyle name="注释 5 7 2" xfId="11752"/>
    <cellStyle name="注释 5 8" xfId="11753"/>
    <cellStyle name="注释 5 8 2" xfId="11754"/>
    <cellStyle name="注释 5 9" xfId="11755"/>
    <cellStyle name="注释 5 9 2" xfId="11756"/>
    <cellStyle name="注释 6" xfId="11757"/>
    <cellStyle name="注释 6 2" xfId="11758"/>
    <cellStyle name="注释 6 2 2" xfId="11759"/>
    <cellStyle name="注释 6 2 2 2" xfId="11760"/>
    <cellStyle name="注释 6 2 2 2 2" xfId="11761"/>
    <cellStyle name="注释 6 2 2 3" xfId="11762"/>
    <cellStyle name="注释 6 2 2 3 2" xfId="11763"/>
    <cellStyle name="注释 6 2 2 4" xfId="11764"/>
    <cellStyle name="注释 6 2 2 4 2" xfId="11765"/>
    <cellStyle name="注释 6 2 2 5" xfId="11766"/>
    <cellStyle name="注释 6 2 2 5 2" xfId="11767"/>
    <cellStyle name="注释 6 2 2 6" xfId="11768"/>
    <cellStyle name="注释 6 2 2 6 2" xfId="11769"/>
    <cellStyle name="注释 6 2 2 7" xfId="11770"/>
    <cellStyle name="注释 6 2 2 7 2" xfId="11771"/>
    <cellStyle name="注释 6 2 2 7 2 2" xfId="11772"/>
    <cellStyle name="注释 6 2 2 7 2 2 2" xfId="14157"/>
    <cellStyle name="注释 6 2 2 7 3" xfId="11773"/>
    <cellStyle name="注释 6 2 2 7 3 2" xfId="14158"/>
    <cellStyle name="注释 6 2 2 8" xfId="11774"/>
    <cellStyle name="注释 6 2 2 8 2" xfId="11775"/>
    <cellStyle name="注释 6 2 2 8 2 2" xfId="11776"/>
    <cellStyle name="注释 6 2 2 8 2 2 2" xfId="14159"/>
    <cellStyle name="注释 6 2 2 8 3" xfId="11777"/>
    <cellStyle name="注释 6 2 2 8 3 2" xfId="14160"/>
    <cellStyle name="注释 6 2 2 9" xfId="11778"/>
    <cellStyle name="注释 6 2 2 9 2" xfId="14161"/>
    <cellStyle name="注释 6 2 3" xfId="11779"/>
    <cellStyle name="注释 6 2 3 2" xfId="11780"/>
    <cellStyle name="注释 6 2 4" xfId="11781"/>
    <cellStyle name="注释 6 2 4 2" xfId="11782"/>
    <cellStyle name="注释 6 2 5" xfId="11783"/>
    <cellStyle name="注释 6 2 5 2" xfId="11784"/>
    <cellStyle name="注释 6 2 6" xfId="11785"/>
    <cellStyle name="注释 6 2 6 2" xfId="11786"/>
    <cellStyle name="注释 6 2 7" xfId="11787"/>
    <cellStyle name="注释 6 2 7 2" xfId="11788"/>
    <cellStyle name="注释 6 2 8" xfId="11789"/>
    <cellStyle name="注释 6 2 8 2" xfId="11790"/>
    <cellStyle name="注释 6 3" xfId="11791"/>
    <cellStyle name="注释 6 3 2" xfId="11792"/>
    <cellStyle name="注释 6 3 2 2" xfId="11793"/>
    <cellStyle name="注释 6 3 3" xfId="11794"/>
    <cellStyle name="注释 6 3 3 2" xfId="11795"/>
    <cellStyle name="注释 6 3 4" xfId="11796"/>
    <cellStyle name="注释 6 3 4 2" xfId="11797"/>
    <cellStyle name="注释 6 3 5" xfId="11798"/>
    <cellStyle name="注释 6 3 5 2" xfId="11799"/>
    <cellStyle name="注释 6 3 6" xfId="11800"/>
    <cellStyle name="注释 6 3 6 2" xfId="11801"/>
    <cellStyle name="注释 6 3 7" xfId="11802"/>
    <cellStyle name="注释 6 3 7 2" xfId="11803"/>
    <cellStyle name="注释 6 3 7 2 2" xfId="11804"/>
    <cellStyle name="注释 6 3 7 2 2 2" xfId="14162"/>
    <cellStyle name="注释 6 3 7 3" xfId="11805"/>
    <cellStyle name="注释 6 3 7 3 2" xfId="14163"/>
    <cellStyle name="注释 6 3 8" xfId="11806"/>
    <cellStyle name="注释 6 3 8 2" xfId="11807"/>
    <cellStyle name="注释 6 3 8 2 2" xfId="11808"/>
    <cellStyle name="注释 6 3 8 2 2 2" xfId="14164"/>
    <cellStyle name="注释 6 3 8 3" xfId="11809"/>
    <cellStyle name="注释 6 3 8 3 2" xfId="14165"/>
    <cellStyle name="注释 6 3 9" xfId="11810"/>
    <cellStyle name="注释 6 3 9 2" xfId="14166"/>
    <cellStyle name="注释 6 4" xfId="11811"/>
    <cellStyle name="注释 6 4 2" xfId="11812"/>
    <cellStyle name="注释 6 5" xfId="11813"/>
    <cellStyle name="注释 6 5 2" xfId="11814"/>
    <cellStyle name="注释 6 6" xfId="11815"/>
    <cellStyle name="注释 6 6 2" xfId="11816"/>
    <cellStyle name="注释 6 7" xfId="11817"/>
    <cellStyle name="注释 6 7 2" xfId="11818"/>
    <cellStyle name="注释 6 8" xfId="11819"/>
    <cellStyle name="注释 6 8 2" xfId="11820"/>
    <cellStyle name="注释 6 9" xfId="11821"/>
    <cellStyle name="注释 6 9 2" xfId="11822"/>
    <cellStyle name="注释 7" xfId="11823"/>
    <cellStyle name="注释 7 2" xfId="11824"/>
    <cellStyle name="注释 7 2 2" xfId="11825"/>
    <cellStyle name="注释 7 2 2 2" xfId="11826"/>
    <cellStyle name="注释 7 2 3" xfId="11827"/>
    <cellStyle name="注释 7 2 3 2" xfId="11828"/>
    <cellStyle name="注释 7 2 4" xfId="11829"/>
    <cellStyle name="注释 7 2 4 2" xfId="11830"/>
    <cellStyle name="注释 7 2 5" xfId="11831"/>
    <cellStyle name="注释 7 2 5 2" xfId="11832"/>
    <cellStyle name="注释 7 2 6" xfId="11833"/>
    <cellStyle name="注释 7 2 6 2" xfId="11834"/>
    <cellStyle name="注释 7 2 7" xfId="11835"/>
    <cellStyle name="注释 7 2 7 2" xfId="11836"/>
    <cellStyle name="注释 7 2 7 2 2" xfId="11837"/>
    <cellStyle name="注释 7 2 7 2 2 2" xfId="14167"/>
    <cellStyle name="注释 7 2 7 3" xfId="11838"/>
    <cellStyle name="注释 7 2 7 3 2" xfId="14168"/>
    <cellStyle name="注释 7 2 8" xfId="11839"/>
    <cellStyle name="注释 7 2 8 2" xfId="11840"/>
    <cellStyle name="注释 7 2 8 2 2" xfId="11841"/>
    <cellStyle name="注释 7 2 8 2 2 2" xfId="14169"/>
    <cellStyle name="注释 7 2 8 3" xfId="11842"/>
    <cellStyle name="注释 7 2 8 3 2" xfId="14170"/>
    <cellStyle name="注释 7 2 9" xfId="11843"/>
    <cellStyle name="注释 7 2 9 2" xfId="14171"/>
    <cellStyle name="注释 7 3" xfId="11844"/>
    <cellStyle name="注释 7 3 2" xfId="11845"/>
    <cellStyle name="注释 7 4" xfId="11846"/>
    <cellStyle name="注释 7 4 2" xfId="11847"/>
    <cellStyle name="注释 7 5" xfId="11848"/>
    <cellStyle name="注释 7 5 2" xfId="11849"/>
    <cellStyle name="注释 7 6" xfId="11850"/>
    <cellStyle name="注释 7 6 2" xfId="11851"/>
    <cellStyle name="注释 7 7" xfId="11852"/>
    <cellStyle name="注释 7 7 2" xfId="11853"/>
    <cellStyle name="注释 7 8" xfId="11854"/>
    <cellStyle name="注释 7 8 2" xfId="11855"/>
    <cellStyle name="注释 8" xfId="11856"/>
    <cellStyle name="注释 8 2" xfId="11857"/>
    <cellStyle name="注释 8 2 2" xfId="11858"/>
    <cellStyle name="注释 8 3" xfId="11859"/>
    <cellStyle name="注释 8 3 2" xfId="11860"/>
    <cellStyle name="注释 8 4" xfId="11861"/>
    <cellStyle name="注释 8 4 2" xfId="11862"/>
    <cellStyle name="注释 8 5" xfId="11863"/>
    <cellStyle name="注释 8 5 2" xfId="11864"/>
    <cellStyle name="注释 8 6" xfId="11865"/>
    <cellStyle name="注释 8 6 2" xfId="11866"/>
    <cellStyle name="注释 8 7" xfId="11867"/>
    <cellStyle name="注释 8 7 2" xfId="11868"/>
    <cellStyle name="注释 8 7 2 2" xfId="11869"/>
    <cellStyle name="注释 8 7 2 2 2" xfId="14172"/>
    <cellStyle name="注释 8 7 3" xfId="11870"/>
    <cellStyle name="注释 8 7 3 2" xfId="14173"/>
    <cellStyle name="注释 8 8" xfId="11871"/>
    <cellStyle name="注释 8 8 2" xfId="11872"/>
    <cellStyle name="注释 8 8 2 2" xfId="11873"/>
    <cellStyle name="注释 8 8 2 2 2" xfId="14174"/>
    <cellStyle name="注释 8 8 3" xfId="11874"/>
    <cellStyle name="注释 8 8 3 2" xfId="14175"/>
    <cellStyle name="注释 8 9" xfId="11875"/>
    <cellStyle name="注释 8 9 2" xfId="14176"/>
    <cellStyle name="注释 9" xfId="11876"/>
    <cellStyle name="注释 9 2" xfId="11877"/>
    <cellStyle name="注释 9 2 2" xfId="11878"/>
    <cellStyle name="注释 9 3" xfId="11879"/>
    <cellStyle name="注释 9 3 2" xfId="11880"/>
    <cellStyle name="注释 9 4" xfId="11881"/>
    <cellStyle name="注释 9 4 2" xfId="11882"/>
    <cellStyle name="注释 9 5" xfId="11883"/>
    <cellStyle name="注释 9 5 2" xfId="11884"/>
    <cellStyle name="注释 9 6" xfId="11885"/>
    <cellStyle name="注释 9 6 2" xfId="11886"/>
  </cellStyles>
  <dxfs count="14">
    <dxf>
      <font>
        <b/>
        <i val="0"/>
      </font>
    </dxf>
    <dxf>
      <font>
        <b/>
        <i val="0"/>
      </font>
    </dxf>
    <dxf>
      <font>
        <b/>
        <i val="0"/>
      </font>
    </dxf>
    <dxf>
      <font>
        <b/>
        <i val="0"/>
      </font>
    </dxf>
    <dxf>
      <font>
        <b/>
        <i val="0"/>
      </font>
    </dxf>
    <dxf>
      <font>
        <b/>
        <i val="0"/>
      </font>
    </dxf>
    <dxf>
      <font>
        <b/>
        <i val="0"/>
      </font>
    </dxf>
    <dxf>
      <font>
        <b/>
        <i val="0"/>
      </font>
    </dxf>
    <dxf>
      <font>
        <b val="0"/>
        <color indexed="10"/>
      </font>
    </dxf>
    <dxf>
      <font>
        <b/>
        <i val="0"/>
      </font>
    </dxf>
    <dxf>
      <font>
        <b val="0"/>
        <color indexed="10"/>
      </font>
    </dxf>
    <dxf>
      <font>
        <b val="0"/>
        <color indexed="10"/>
      </font>
    </dxf>
    <dxf>
      <font>
        <b val="0"/>
        <color indexed="1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044;&#31639;&#32452;&#25991;&#20214;/2022&#24180;&#25991;&#26723;/2022&#24180;&#39044;&#31639;&#32534;&#21046;/&#25910;&#20837;&#39044;&#35745;/2022&#24180;&#30465;&#32423;&#36130;&#21147;&#39044;&#35745;g0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财力 (2)"/>
      <sheetName val="2021年财力"/>
      <sheetName val="Sheet7"/>
      <sheetName val="Sheet7 (2)"/>
      <sheetName val="Sheet4"/>
      <sheetName val="Sheet4 (2)"/>
      <sheetName val="中央提前下达转移支付2021"/>
      <sheetName val="Sheet1"/>
      <sheetName val="Sheet2"/>
      <sheetName val="中央提前下达转移支付2020"/>
      <sheetName val="19年提前下达"/>
      <sheetName val="代编市县转移支付"/>
      <sheetName val="Sheet3"/>
      <sheetName val="Sheet5"/>
      <sheetName val="三保转移支付透视表"/>
      <sheetName val="转移支付底表"/>
      <sheetName val="Sheet8"/>
    </sheetNames>
    <sheetDataSet>
      <sheetData sheetId="0"/>
      <sheetData sheetId="1">
        <row r="6">
          <cell r="AN6">
            <v>639000</v>
          </cell>
        </row>
        <row r="7">
          <cell r="AN7">
            <v>487500</v>
          </cell>
        </row>
        <row r="8">
          <cell r="AN8">
            <v>660000</v>
          </cell>
        </row>
        <row r="12">
          <cell r="AN12">
            <v>433950</v>
          </cell>
        </row>
        <row r="20">
          <cell r="AN20">
            <v>300500</v>
          </cell>
        </row>
        <row r="24">
          <cell r="AN24">
            <v>132000</v>
          </cell>
        </row>
        <row r="27">
          <cell r="AN27">
            <v>333950</v>
          </cell>
        </row>
        <row r="35">
          <cell r="AN35">
            <v>28100</v>
          </cell>
        </row>
        <row r="39">
          <cell r="AN39">
            <v>22000</v>
          </cell>
        </row>
        <row r="44">
          <cell r="AN44">
            <v>2523300</v>
          </cell>
        </row>
        <row r="50">
          <cell r="AU50">
            <v>9278262</v>
          </cell>
        </row>
        <row r="170">
          <cell r="AU170">
            <v>363746</v>
          </cell>
        </row>
        <row r="189">
          <cell r="AN189">
            <v>3021696</v>
          </cell>
          <cell r="AU189">
            <v>3150540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view="pageBreakPreview" zoomScale="85" zoomScaleNormal="85" zoomScaleSheetLayoutView="85" workbookViewId="0">
      <selection activeCell="H11" sqref="H11"/>
    </sheetView>
  </sheetViews>
  <sheetFormatPr defaultColWidth="9" defaultRowHeight="13.5"/>
  <cols>
    <col min="1" max="1" width="7.75" style="214" customWidth="1"/>
    <col min="2" max="2" width="84.25" style="207" customWidth="1"/>
    <col min="3" max="7" width="9" style="207"/>
    <col min="8" max="8" width="58.625" style="207" customWidth="1"/>
    <col min="9" max="16384" width="9" style="207"/>
  </cols>
  <sheetData>
    <row r="1" spans="1:2" ht="18.75">
      <c r="A1" s="335" t="s">
        <v>1039</v>
      </c>
    </row>
    <row r="2" spans="1:2" ht="20.25" customHeight="1">
      <c r="A2" s="205"/>
      <c r="B2" s="206" t="s">
        <v>400</v>
      </c>
    </row>
    <row r="3" spans="1:2" s="209" customFormat="1" ht="6.75" customHeight="1">
      <c r="A3" s="205"/>
      <c r="B3" s="208"/>
    </row>
    <row r="4" spans="1:2" s="210" customFormat="1" ht="25.15" customHeight="1">
      <c r="A4" s="211" t="s">
        <v>401</v>
      </c>
      <c r="B4" s="212" t="s">
        <v>910</v>
      </c>
    </row>
    <row r="5" spans="1:2" s="210" customFormat="1" ht="25.15" customHeight="1">
      <c r="A5" s="211" t="s">
        <v>402</v>
      </c>
      <c r="B5" s="212" t="s">
        <v>436</v>
      </c>
    </row>
    <row r="6" spans="1:2" s="210" customFormat="1" ht="25.15" customHeight="1">
      <c r="A6" s="211" t="s">
        <v>403</v>
      </c>
      <c r="B6" s="212" t="s">
        <v>435</v>
      </c>
    </row>
    <row r="7" spans="1:2" s="210" customFormat="1" ht="25.15" customHeight="1">
      <c r="A7" s="211" t="s">
        <v>404</v>
      </c>
      <c r="B7" s="212" t="s">
        <v>434</v>
      </c>
    </row>
    <row r="8" spans="1:2" s="210" customFormat="1" ht="25.15" customHeight="1">
      <c r="A8" s="211" t="s">
        <v>405</v>
      </c>
      <c r="B8" s="212" t="s">
        <v>433</v>
      </c>
    </row>
    <row r="9" spans="1:2" s="210" customFormat="1" ht="25.15" customHeight="1">
      <c r="A9" s="211" t="s">
        <v>406</v>
      </c>
      <c r="B9" s="212" t="s">
        <v>432</v>
      </c>
    </row>
    <row r="10" spans="1:2" s="210" customFormat="1" ht="25.15" customHeight="1">
      <c r="A10" s="211" t="s">
        <v>407</v>
      </c>
      <c r="B10" s="212" t="s">
        <v>911</v>
      </c>
    </row>
    <row r="11" spans="1:2" s="210" customFormat="1" ht="25.15" customHeight="1">
      <c r="A11" s="211" t="s">
        <v>408</v>
      </c>
      <c r="B11" s="212" t="s">
        <v>912</v>
      </c>
    </row>
    <row r="12" spans="1:2" s="210" customFormat="1" ht="25.15" customHeight="1">
      <c r="A12" s="211" t="s">
        <v>409</v>
      </c>
      <c r="B12" s="212" t="s">
        <v>431</v>
      </c>
    </row>
    <row r="13" spans="1:2" s="210" customFormat="1" ht="25.15" customHeight="1">
      <c r="A13" s="211" t="s">
        <v>410</v>
      </c>
      <c r="B13" s="212" t="s">
        <v>913</v>
      </c>
    </row>
    <row r="14" spans="1:2" s="210" customFormat="1" ht="25.15" customHeight="1">
      <c r="A14" s="211" t="s">
        <v>411</v>
      </c>
      <c r="B14" s="212" t="s">
        <v>914</v>
      </c>
    </row>
    <row r="15" spans="1:2" s="210" customFormat="1" ht="25.15" customHeight="1">
      <c r="A15" s="211" t="s">
        <v>412</v>
      </c>
      <c r="B15" s="212" t="s">
        <v>915</v>
      </c>
    </row>
    <row r="16" spans="1:2" s="210" customFormat="1" ht="25.15" customHeight="1">
      <c r="A16" s="211" t="s">
        <v>413</v>
      </c>
      <c r="B16" s="212" t="s">
        <v>916</v>
      </c>
    </row>
    <row r="17" spans="1:8" s="210" customFormat="1" ht="25.15" customHeight="1">
      <c r="A17" s="211" t="s">
        <v>414</v>
      </c>
      <c r="B17" s="212" t="s">
        <v>917</v>
      </c>
    </row>
    <row r="18" spans="1:8" s="210" customFormat="1" ht="25.15" customHeight="1">
      <c r="A18" s="211" t="s">
        <v>415</v>
      </c>
      <c r="B18" s="212" t="s">
        <v>918</v>
      </c>
    </row>
    <row r="19" spans="1:8" s="210" customFormat="1" ht="25.15" customHeight="1">
      <c r="A19" s="211" t="s">
        <v>416</v>
      </c>
      <c r="B19" s="212" t="s">
        <v>919</v>
      </c>
    </row>
    <row r="20" spans="1:8" s="210" customFormat="1" ht="25.15" customHeight="1">
      <c r="A20" s="211" t="s">
        <v>417</v>
      </c>
      <c r="B20" s="212" t="s">
        <v>920</v>
      </c>
    </row>
    <row r="21" spans="1:8" s="210" customFormat="1" ht="25.15" customHeight="1">
      <c r="A21" s="211" t="s">
        <v>418</v>
      </c>
      <c r="B21" s="212" t="s">
        <v>921</v>
      </c>
    </row>
    <row r="22" spans="1:8" s="210" customFormat="1" ht="25.15" customHeight="1">
      <c r="A22" s="211" t="s">
        <v>422</v>
      </c>
      <c r="B22" s="212" t="s">
        <v>922</v>
      </c>
    </row>
    <row r="23" spans="1:8" s="210" customFormat="1" ht="25.15" customHeight="1">
      <c r="A23" s="211" t="s">
        <v>423</v>
      </c>
      <c r="B23" s="212" t="s">
        <v>923</v>
      </c>
    </row>
    <row r="24" spans="1:8" s="210" customFormat="1" ht="25.15" customHeight="1">
      <c r="A24" s="211" t="s">
        <v>419</v>
      </c>
      <c r="B24" s="212" t="s">
        <v>924</v>
      </c>
    </row>
    <row r="25" spans="1:8" s="210" customFormat="1" ht="25.15" customHeight="1">
      <c r="A25" s="211" t="s">
        <v>420</v>
      </c>
      <c r="B25" s="212" t="s">
        <v>925</v>
      </c>
    </row>
    <row r="26" spans="1:8" s="210" customFormat="1" ht="25.15" customHeight="1">
      <c r="A26" s="211" t="s">
        <v>421</v>
      </c>
      <c r="B26" s="212" t="s">
        <v>926</v>
      </c>
    </row>
    <row r="27" spans="1:8" ht="25.15" customHeight="1">
      <c r="A27" s="211" t="s">
        <v>929</v>
      </c>
      <c r="B27" s="212" t="s">
        <v>927</v>
      </c>
      <c r="G27" s="213"/>
      <c r="H27" s="213"/>
    </row>
    <row r="28" spans="1:8" ht="25.15" customHeight="1">
      <c r="A28" s="211" t="s">
        <v>930</v>
      </c>
      <c r="B28" s="212" t="s">
        <v>928</v>
      </c>
      <c r="G28" s="213"/>
      <c r="H28" s="213"/>
    </row>
    <row r="29" spans="1:8" ht="25.15" customHeight="1">
      <c r="A29" s="211" t="s">
        <v>931</v>
      </c>
      <c r="B29" s="212" t="s">
        <v>1025</v>
      </c>
      <c r="G29" s="213"/>
      <c r="H29" s="213"/>
    </row>
    <row r="30" spans="1:8" ht="25.15" customHeight="1">
      <c r="A30" s="211" t="s">
        <v>932</v>
      </c>
      <c r="B30" s="212" t="s">
        <v>1027</v>
      </c>
      <c r="G30" s="213"/>
      <c r="H30" s="213"/>
    </row>
    <row r="31" spans="1:8" ht="25.15" customHeight="1">
      <c r="A31" s="211" t="s">
        <v>934</v>
      </c>
      <c r="B31" s="212" t="s">
        <v>1029</v>
      </c>
      <c r="G31" s="213"/>
      <c r="H31" s="213"/>
    </row>
    <row r="32" spans="1:8" ht="25.15" customHeight="1">
      <c r="A32" s="211" t="s">
        <v>933</v>
      </c>
      <c r="B32" s="212" t="s">
        <v>1031</v>
      </c>
      <c r="G32" s="213"/>
      <c r="H32" s="213"/>
    </row>
    <row r="33" spans="1:2" ht="15.6" customHeight="1">
      <c r="A33" s="336"/>
      <c r="B33" s="336"/>
    </row>
    <row r="34" spans="1:2" ht="14.25" customHeight="1">
      <c r="A34" s="336"/>
      <c r="B34" s="336"/>
    </row>
    <row r="35" spans="1:2" ht="42.6" customHeight="1">
      <c r="A35" s="336"/>
      <c r="B35" s="336"/>
    </row>
  </sheetData>
  <mergeCells count="1">
    <mergeCell ref="A33:B35"/>
  </mergeCells>
  <phoneticPr fontId="3" type="noConversion"/>
  <pageMargins left="0.70763888888888904" right="0.70763888888888904" top="0.74791666666666701" bottom="0.52" header="0.31388888888888899" footer="0.31388888888888899"/>
  <pageSetup paperSize="9" scale="9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A23"/>
  <sheetViews>
    <sheetView showZeros="0" zoomScaleNormal="100" zoomScaleSheetLayoutView="85" workbookViewId="0">
      <selection activeCell="G12" sqref="G12"/>
    </sheetView>
  </sheetViews>
  <sheetFormatPr defaultColWidth="9" defaultRowHeight="14.25"/>
  <cols>
    <col min="1" max="1" width="19.875" style="6" customWidth="1"/>
    <col min="2" max="2" width="17.25" style="6" customWidth="1"/>
    <col min="3" max="3" width="14.125" style="6" customWidth="1"/>
    <col min="4" max="4" width="17.375" style="6" customWidth="1"/>
    <col min="5" max="5" width="15" style="6" customWidth="1"/>
    <col min="6" max="16384" width="9" style="6"/>
  </cols>
  <sheetData>
    <row r="1" spans="1:16355">
      <c r="A1" s="44" t="s">
        <v>942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row>
    <row r="2" spans="1:16355" s="7" customFormat="1" ht="49.5" customHeight="1">
      <c r="A2" s="348" t="s">
        <v>527</v>
      </c>
      <c r="B2" s="349"/>
      <c r="C2" s="349"/>
      <c r="D2" s="349"/>
      <c r="E2" s="349"/>
    </row>
    <row r="3" spans="1:16355" ht="21" customHeight="1">
      <c r="A3" s="75"/>
      <c r="B3" s="75"/>
      <c r="C3" s="75"/>
      <c r="D3" s="75"/>
      <c r="E3" s="76" t="s">
        <v>0</v>
      </c>
    </row>
    <row r="4" spans="1:16355" ht="37.5" customHeight="1">
      <c r="A4" s="77" t="s">
        <v>196</v>
      </c>
      <c r="B4" s="227" t="s">
        <v>495</v>
      </c>
      <c r="C4" s="77" t="s">
        <v>198</v>
      </c>
      <c r="D4" s="77" t="s">
        <v>199</v>
      </c>
      <c r="E4" s="77" t="s">
        <v>200</v>
      </c>
    </row>
    <row r="5" spans="1:16355" ht="37.5" customHeight="1">
      <c r="A5" s="79" t="s">
        <v>201</v>
      </c>
      <c r="B5" s="80">
        <v>1439977.0860000001</v>
      </c>
      <c r="C5" s="165">
        <v>478985</v>
      </c>
      <c r="D5" s="165">
        <v>774544.87</v>
      </c>
      <c r="E5" s="165">
        <v>186447.21600000001</v>
      </c>
    </row>
    <row r="6" spans="1:16355" ht="37.5" customHeight="1">
      <c r="A6" s="79" t="s">
        <v>202</v>
      </c>
      <c r="B6" s="80">
        <v>69981.179999999993</v>
      </c>
      <c r="C6" s="165">
        <v>12963</v>
      </c>
      <c r="D6" s="165">
        <v>43447.5</v>
      </c>
      <c r="E6" s="165">
        <v>13570.68</v>
      </c>
    </row>
    <row r="7" spans="1:16355" ht="37.5" customHeight="1">
      <c r="A7" s="79" t="s">
        <v>203</v>
      </c>
      <c r="B7" s="80">
        <v>1312356.07</v>
      </c>
      <c r="C7" s="165">
        <v>138082</v>
      </c>
      <c r="D7" s="165">
        <v>1002767.77</v>
      </c>
      <c r="E7" s="165">
        <v>171506.29999999996</v>
      </c>
    </row>
    <row r="8" spans="1:16355" ht="37.5" customHeight="1">
      <c r="A8" s="79" t="s">
        <v>204</v>
      </c>
      <c r="B8" s="80">
        <v>1274121.6060000001</v>
      </c>
      <c r="C8" s="165">
        <v>255845</v>
      </c>
      <c r="D8" s="165">
        <v>849499.4700000002</v>
      </c>
      <c r="E8" s="165">
        <v>168777.136</v>
      </c>
    </row>
    <row r="9" spans="1:16355" ht="37.5" customHeight="1">
      <c r="A9" s="79" t="s">
        <v>205</v>
      </c>
      <c r="B9" s="80">
        <v>1125423.504</v>
      </c>
      <c r="C9" s="165">
        <v>78751</v>
      </c>
      <c r="D9" s="165">
        <v>866768.37999999989</v>
      </c>
      <c r="E9" s="165">
        <v>179904.12400000001</v>
      </c>
    </row>
    <row r="10" spans="1:16355" ht="37.5" customHeight="1">
      <c r="A10" s="79" t="s">
        <v>206</v>
      </c>
      <c r="B10" s="80">
        <v>674748.73</v>
      </c>
      <c r="C10" s="165">
        <v>75830</v>
      </c>
      <c r="D10" s="165">
        <v>543650.94999999995</v>
      </c>
      <c r="E10" s="165">
        <v>55267.78</v>
      </c>
    </row>
    <row r="11" spans="1:16355" ht="37.5" customHeight="1">
      <c r="A11" s="79" t="s">
        <v>207</v>
      </c>
      <c r="B11" s="80">
        <v>1286549.254</v>
      </c>
      <c r="C11" s="165">
        <v>92957</v>
      </c>
      <c r="D11" s="165">
        <v>1026687.8999999999</v>
      </c>
      <c r="E11" s="165">
        <v>166904.35400000002</v>
      </c>
    </row>
    <row r="12" spans="1:16355" ht="37.5" customHeight="1">
      <c r="A12" s="79" t="s">
        <v>208</v>
      </c>
      <c r="B12" s="80">
        <v>1128544.452</v>
      </c>
      <c r="C12" s="165">
        <v>94482</v>
      </c>
      <c r="D12" s="165">
        <v>828212.31</v>
      </c>
      <c r="E12" s="165">
        <v>205850.14199999999</v>
      </c>
    </row>
    <row r="13" spans="1:16355" ht="37.5" customHeight="1">
      <c r="A13" s="79" t="s">
        <v>209</v>
      </c>
      <c r="B13" s="80">
        <v>1223411.82</v>
      </c>
      <c r="C13" s="165">
        <v>86154</v>
      </c>
      <c r="D13" s="165">
        <v>966243.83</v>
      </c>
      <c r="E13" s="165">
        <v>171013.98999999996</v>
      </c>
    </row>
    <row r="14" spans="1:16355" ht="37.5" customHeight="1">
      <c r="A14" s="79" t="s">
        <v>210</v>
      </c>
      <c r="B14" s="80">
        <v>198554.69</v>
      </c>
      <c r="C14" s="165">
        <v>25411</v>
      </c>
      <c r="D14" s="165">
        <v>161918.65</v>
      </c>
      <c r="E14" s="165">
        <v>11225.04</v>
      </c>
    </row>
    <row r="15" spans="1:16355" ht="37.5" customHeight="1">
      <c r="A15" s="79" t="s">
        <v>211</v>
      </c>
      <c r="B15" s="80">
        <v>4167373.6079999991</v>
      </c>
      <c r="C15" s="80">
        <v>53</v>
      </c>
      <c r="D15" s="80">
        <v>3862062.0699999984</v>
      </c>
      <c r="E15" s="80">
        <v>305258.53799999994</v>
      </c>
    </row>
    <row r="16" spans="1:16355" ht="37.5" customHeight="1">
      <c r="A16" s="78" t="s">
        <v>213</v>
      </c>
      <c r="B16" s="166">
        <v>13901042</v>
      </c>
      <c r="C16" s="81">
        <v>1339513</v>
      </c>
      <c r="D16" s="166">
        <v>10925803.699999999</v>
      </c>
      <c r="E16" s="166">
        <v>1635725.3</v>
      </c>
    </row>
    <row r="17" spans="1:5" ht="42.75" customHeight="1">
      <c r="A17" s="351"/>
      <c r="B17" s="351"/>
      <c r="C17" s="351"/>
      <c r="D17" s="351"/>
      <c r="E17" s="351"/>
    </row>
    <row r="23" spans="1:5" ht="20.25">
      <c r="C23" s="109"/>
    </row>
  </sheetData>
  <mergeCells count="2">
    <mergeCell ref="A2:E2"/>
    <mergeCell ref="A17:E17"/>
  </mergeCells>
  <phoneticPr fontId="3" type="noConversion"/>
  <printOptions horizontalCentered="1"/>
  <pageMargins left="0.51181102362204722" right="0.59055118110236227" top="0.74803149606299213" bottom="0.74803149606299213" header="0.31496062992125984" footer="0.31496062992125984"/>
  <pageSetup paperSize="9" firstPageNumber="4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showZeros="0" view="pageBreakPreview" zoomScale="85" zoomScaleNormal="100" zoomScaleSheetLayoutView="85" workbookViewId="0">
      <selection activeCell="D10" sqref="D10"/>
    </sheetView>
  </sheetViews>
  <sheetFormatPr defaultColWidth="8.625" defaultRowHeight="13.5"/>
  <cols>
    <col min="1" max="1" width="41" customWidth="1"/>
    <col min="2" max="2" width="13" customWidth="1"/>
    <col min="3" max="3" width="13.5" customWidth="1"/>
    <col min="4" max="4" width="14.625" customWidth="1"/>
  </cols>
  <sheetData>
    <row r="1" spans="1:4" ht="28.15" customHeight="1">
      <c r="A1" s="44" t="s">
        <v>943</v>
      </c>
      <c r="B1" s="167"/>
      <c r="C1" s="167"/>
      <c r="D1" s="167"/>
    </row>
    <row r="2" spans="1:4" s="168" customFormat="1" ht="45" customHeight="1">
      <c r="A2" s="352" t="s">
        <v>431</v>
      </c>
      <c r="B2" s="352"/>
      <c r="C2" s="352"/>
      <c r="D2" s="352"/>
    </row>
    <row r="3" spans="1:4" ht="30.6" customHeight="1">
      <c r="A3" s="353" t="s">
        <v>0</v>
      </c>
      <c r="B3" s="353"/>
      <c r="C3" s="353"/>
      <c r="D3" s="353"/>
    </row>
    <row r="4" spans="1:4" ht="48" customHeight="1">
      <c r="A4" s="169" t="s">
        <v>64</v>
      </c>
      <c r="B4" s="170" t="s">
        <v>109</v>
      </c>
      <c r="C4" s="164" t="s">
        <v>224</v>
      </c>
      <c r="D4" s="164" t="s">
        <v>119</v>
      </c>
    </row>
    <row r="5" spans="1:4" s="173" customFormat="1" ht="48.75" customHeight="1">
      <c r="A5" s="171" t="s">
        <v>44</v>
      </c>
      <c r="B5" s="172">
        <v>40382.339999999997</v>
      </c>
      <c r="C5" s="172">
        <v>40772.601500000004</v>
      </c>
      <c r="D5" s="191">
        <v>99</v>
      </c>
    </row>
    <row r="6" spans="1:4" ht="48.75" customHeight="1">
      <c r="A6" s="174" t="s">
        <v>225</v>
      </c>
      <c r="B6" s="175">
        <v>6427</v>
      </c>
      <c r="C6" s="175">
        <v>6427</v>
      </c>
      <c r="D6" s="190">
        <v>100</v>
      </c>
    </row>
    <row r="7" spans="1:4" ht="48.75" customHeight="1">
      <c r="A7" s="174" t="s">
        <v>226</v>
      </c>
      <c r="B7" s="175">
        <v>8516.2099999999991</v>
      </c>
      <c r="C7" s="175">
        <v>8906.4715000000033</v>
      </c>
      <c r="D7" s="190">
        <v>95.6</v>
      </c>
    </row>
    <row r="8" spans="1:4" ht="48.75" customHeight="1">
      <c r="A8" s="174" t="s">
        <v>227</v>
      </c>
      <c r="B8" s="176">
        <v>25439.13</v>
      </c>
      <c r="C8" s="176">
        <v>25439.13</v>
      </c>
      <c r="D8" s="190">
        <v>100</v>
      </c>
    </row>
    <row r="9" spans="1:4" ht="48.75" customHeight="1">
      <c r="A9" s="177" t="s">
        <v>228</v>
      </c>
      <c r="B9" s="176">
        <v>18119.13</v>
      </c>
      <c r="C9" s="176">
        <v>20119.13</v>
      </c>
      <c r="D9" s="190">
        <v>90.1</v>
      </c>
    </row>
    <row r="10" spans="1:4" ht="48.75" customHeight="1">
      <c r="A10" s="177" t="s">
        <v>229</v>
      </c>
      <c r="B10" s="175">
        <v>7320</v>
      </c>
      <c r="C10" s="175">
        <v>5320</v>
      </c>
      <c r="D10" s="190">
        <v>137.6</v>
      </c>
    </row>
    <row r="11" spans="1:4">
      <c r="A11" s="178"/>
      <c r="B11" s="178"/>
      <c r="C11" s="178"/>
      <c r="D11" s="178"/>
    </row>
  </sheetData>
  <mergeCells count="2">
    <mergeCell ref="A2:D2"/>
    <mergeCell ref="A3:D3"/>
  </mergeCells>
  <phoneticPr fontId="3" type="noConversion"/>
  <printOptions horizontalCentered="1"/>
  <pageMargins left="0.70866141732283472" right="0.70866141732283472" top="0.74803149606299213" bottom="0.74803149606299213" header="0.31496062992125984" footer="0.31496062992125984"/>
  <pageSetup paperSize="9" firstPageNumber="41" fitToHeight="0"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showZeros="0" view="pageBreakPreview" topLeftCell="A13" zoomScaleNormal="100" zoomScaleSheetLayoutView="100" workbookViewId="0">
      <selection activeCell="J29" sqref="J29"/>
    </sheetView>
  </sheetViews>
  <sheetFormatPr defaultColWidth="9" defaultRowHeight="14.25"/>
  <cols>
    <col min="1" max="1" width="41.625" style="42" customWidth="1"/>
    <col min="2" max="3" width="15.25" style="42" customWidth="1"/>
    <col min="4" max="4" width="16.375" style="42" customWidth="1"/>
    <col min="5" max="16384" width="9" style="42"/>
  </cols>
  <sheetData>
    <row r="1" spans="1:4" ht="22.15" customHeight="1">
      <c r="A1" s="44" t="s">
        <v>944</v>
      </c>
    </row>
    <row r="2" spans="1:4" s="47" customFormat="1" ht="27" customHeight="1">
      <c r="A2" s="354" t="s">
        <v>430</v>
      </c>
      <c r="B2" s="354"/>
      <c r="C2" s="354"/>
      <c r="D2" s="354"/>
    </row>
    <row r="3" spans="1:4" ht="18" customHeight="1">
      <c r="A3" s="57"/>
      <c r="B3" s="58"/>
      <c r="C3" s="58"/>
      <c r="D3" s="60" t="s">
        <v>108</v>
      </c>
    </row>
    <row r="4" spans="1:4" ht="43.5" customHeight="1">
      <c r="A4" s="200" t="s">
        <v>117</v>
      </c>
      <c r="B4" s="197" t="s">
        <v>109</v>
      </c>
      <c r="C4" s="199" t="s">
        <v>112</v>
      </c>
      <c r="D4" s="199" t="s">
        <v>113</v>
      </c>
    </row>
    <row r="5" spans="1:4" ht="30" customHeight="1">
      <c r="A5" s="252" t="s">
        <v>498</v>
      </c>
      <c r="B5" s="253">
        <v>623220</v>
      </c>
      <c r="C5" s="253">
        <v>571811</v>
      </c>
      <c r="D5" s="248">
        <v>108.99055806901232</v>
      </c>
    </row>
    <row r="6" spans="1:4" ht="30" customHeight="1">
      <c r="A6" s="252" t="s">
        <v>499</v>
      </c>
      <c r="B6" s="253">
        <v>23050</v>
      </c>
      <c r="C6" s="253">
        <v>21662</v>
      </c>
      <c r="D6" s="248">
        <v>106.407533930385</v>
      </c>
    </row>
    <row r="7" spans="1:4" ht="30" customHeight="1">
      <c r="A7" s="252" t="s">
        <v>500</v>
      </c>
      <c r="B7" s="253">
        <v>32904300</v>
      </c>
      <c r="C7" s="253">
        <v>31931392</v>
      </c>
      <c r="D7" s="248">
        <v>103.04686998925696</v>
      </c>
    </row>
    <row r="8" spans="1:4" ht="30" customHeight="1">
      <c r="A8" s="252" t="s">
        <v>501</v>
      </c>
      <c r="B8" s="253">
        <v>201636</v>
      </c>
      <c r="C8" s="253">
        <v>201604</v>
      </c>
      <c r="D8" s="248">
        <v>100.01587270093847</v>
      </c>
    </row>
    <row r="9" spans="1:4" ht="30" customHeight="1">
      <c r="A9" s="252" t="s">
        <v>502</v>
      </c>
      <c r="B9" s="253">
        <v>316125</v>
      </c>
      <c r="C9" s="253">
        <v>333068</v>
      </c>
      <c r="D9" s="248">
        <v>94.913050788427583</v>
      </c>
    </row>
    <row r="10" spans="1:4" ht="30" customHeight="1">
      <c r="A10" s="254" t="s">
        <v>510</v>
      </c>
      <c r="B10" s="253">
        <v>40000</v>
      </c>
      <c r="C10" s="253">
        <v>43784</v>
      </c>
      <c r="D10" s="248">
        <v>91.357573542846708</v>
      </c>
    </row>
    <row r="11" spans="1:4" ht="30" customHeight="1">
      <c r="A11" s="254" t="s">
        <v>503</v>
      </c>
      <c r="B11" s="253">
        <v>236422</v>
      </c>
      <c r="C11" s="253">
        <v>244712</v>
      </c>
      <c r="D11" s="248">
        <v>96.612344306776947</v>
      </c>
    </row>
    <row r="12" spans="1:4" ht="30" customHeight="1">
      <c r="A12" s="254" t="s">
        <v>504</v>
      </c>
      <c r="B12" s="253">
        <v>34700</v>
      </c>
      <c r="C12" s="253">
        <v>35842</v>
      </c>
      <c r="D12" s="248">
        <v>96.813793873109759</v>
      </c>
    </row>
    <row r="13" spans="1:4" ht="30" customHeight="1">
      <c r="A13" s="254" t="s">
        <v>505</v>
      </c>
      <c r="B13" s="253">
        <v>50547</v>
      </c>
      <c r="C13" s="253">
        <v>43325</v>
      </c>
      <c r="D13" s="248">
        <v>116.66935949221005</v>
      </c>
    </row>
    <row r="14" spans="1:4" s="52" customFormat="1" ht="30" customHeight="1">
      <c r="A14" s="255" t="s">
        <v>22</v>
      </c>
      <c r="B14" s="256">
        <v>34430000</v>
      </c>
      <c r="C14" s="256">
        <v>33427200</v>
      </c>
      <c r="D14" s="257">
        <v>102.99995213478843</v>
      </c>
    </row>
    <row r="15" spans="1:4" s="52" customFormat="1" ht="30" customHeight="1">
      <c r="A15" s="258" t="s">
        <v>511</v>
      </c>
      <c r="B15" s="259">
        <v>6930000</v>
      </c>
      <c r="C15" s="259"/>
      <c r="D15" s="259" t="s">
        <v>111</v>
      </c>
    </row>
    <row r="16" spans="1:4" ht="30" customHeight="1">
      <c r="A16" s="258" t="s">
        <v>512</v>
      </c>
      <c r="B16" s="259">
        <v>117656</v>
      </c>
      <c r="C16" s="259">
        <v>98188</v>
      </c>
      <c r="D16" s="259">
        <v>119.8</v>
      </c>
    </row>
    <row r="17" spans="1:4" s="52" customFormat="1" ht="30" customHeight="1">
      <c r="A17" s="255" t="s">
        <v>43</v>
      </c>
      <c r="B17" s="261">
        <v>41477656</v>
      </c>
      <c r="C17" s="261">
        <v>33525388</v>
      </c>
      <c r="D17" s="259">
        <v>123.7</v>
      </c>
    </row>
    <row r="18" spans="1:4" ht="103.15" customHeight="1">
      <c r="A18" s="341" t="s">
        <v>524</v>
      </c>
      <c r="B18" s="341"/>
      <c r="C18" s="341"/>
      <c r="D18" s="341"/>
    </row>
  </sheetData>
  <mergeCells count="2">
    <mergeCell ref="A2:D2"/>
    <mergeCell ref="A18:D18"/>
  </mergeCells>
  <phoneticPr fontId="3" type="noConversion"/>
  <printOptions horizontalCentered="1"/>
  <pageMargins left="0.51181102362204722" right="0.59055118110236227" top="0.39370078740157483" bottom="0.19685039370078741" header="0.31496062992125984" footer="0.31496062992125984"/>
  <pageSetup paperSize="9" fitToHeight="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showZeros="0" view="pageBreakPreview" topLeftCell="A10" zoomScaleNormal="100" zoomScaleSheetLayoutView="100" workbookViewId="0">
      <selection activeCell="N24" sqref="N24"/>
    </sheetView>
  </sheetViews>
  <sheetFormatPr defaultColWidth="9" defaultRowHeight="14.25"/>
  <cols>
    <col min="1" max="1" width="31.875" style="42" customWidth="1"/>
    <col min="2" max="4" width="17.25" style="42" customWidth="1"/>
    <col min="5" max="16384" width="9" style="42"/>
  </cols>
  <sheetData>
    <row r="1" spans="1:4">
      <c r="A1" s="44" t="s">
        <v>945</v>
      </c>
    </row>
    <row r="2" spans="1:4" s="47" customFormat="1" ht="21">
      <c r="A2" s="354" t="s">
        <v>429</v>
      </c>
      <c r="B2" s="354"/>
      <c r="C2" s="354"/>
      <c r="D2" s="354"/>
    </row>
    <row r="3" spans="1:4" ht="16.5" customHeight="1">
      <c r="A3" s="57"/>
      <c r="B3" s="58"/>
      <c r="C3" s="58"/>
      <c r="D3" s="60" t="s">
        <v>108</v>
      </c>
    </row>
    <row r="4" spans="1:4" ht="37.5" customHeight="1">
      <c r="A4" s="201" t="s">
        <v>131</v>
      </c>
      <c r="B4" s="202" t="s">
        <v>109</v>
      </c>
      <c r="C4" s="202" t="s">
        <v>391</v>
      </c>
      <c r="D4" s="202" t="s">
        <v>392</v>
      </c>
    </row>
    <row r="5" spans="1:4" ht="30" customHeight="1">
      <c r="A5" s="260" t="s">
        <v>53</v>
      </c>
      <c r="B5" s="262">
        <v>4415</v>
      </c>
      <c r="C5" s="262">
        <v>4389.47199897053</v>
      </c>
      <c r="D5" s="263">
        <v>100.58157338822203</v>
      </c>
    </row>
    <row r="6" spans="1:4" ht="30" customHeight="1">
      <c r="A6" s="260" t="s">
        <v>54</v>
      </c>
      <c r="B6" s="262">
        <v>99662</v>
      </c>
      <c r="C6" s="262">
        <v>98302.778624105107</v>
      </c>
      <c r="D6" s="263">
        <v>101.38268866345311</v>
      </c>
    </row>
    <row r="7" spans="1:4" ht="30" customHeight="1">
      <c r="A7" s="260" t="s">
        <v>55</v>
      </c>
      <c r="B7" s="262">
        <v>31639826</v>
      </c>
      <c r="C7" s="262">
        <v>30960655.796770401</v>
      </c>
      <c r="D7" s="263">
        <v>102.19365574065277</v>
      </c>
    </row>
    <row r="8" spans="1:4" ht="30" customHeight="1">
      <c r="A8" s="260" t="s">
        <v>56</v>
      </c>
      <c r="B8" s="262">
        <v>28016</v>
      </c>
      <c r="C8" s="262">
        <v>26077.028766508902</v>
      </c>
      <c r="D8" s="263">
        <v>107.43555276505023</v>
      </c>
    </row>
    <row r="9" spans="1:4" ht="30" customHeight="1">
      <c r="A9" s="260" t="s">
        <v>57</v>
      </c>
      <c r="B9" s="262">
        <v>29754</v>
      </c>
      <c r="C9" s="262">
        <v>26974.2121428315</v>
      </c>
      <c r="D9" s="263">
        <v>110.30535328501611</v>
      </c>
    </row>
    <row r="10" spans="1:4" ht="30" customHeight="1">
      <c r="A10" s="260" t="s">
        <v>150</v>
      </c>
      <c r="B10" s="262">
        <v>7316256.0314974226</v>
      </c>
      <c r="C10" s="262">
        <v>342379.43760633003</v>
      </c>
      <c r="D10" s="263">
        <v>2136.8853464587141</v>
      </c>
    </row>
    <row r="11" spans="1:4" ht="30" customHeight="1">
      <c r="A11" s="260" t="s">
        <v>513</v>
      </c>
      <c r="B11" s="262">
        <v>2339700</v>
      </c>
      <c r="C11" s="262">
        <v>2044907.5857214001</v>
      </c>
      <c r="D11" s="263">
        <v>114.41592844278112</v>
      </c>
    </row>
    <row r="12" spans="1:4" ht="30" customHeight="1">
      <c r="A12" s="260" t="s">
        <v>151</v>
      </c>
      <c r="B12" s="262">
        <v>20027</v>
      </c>
      <c r="C12" s="262">
        <v>21701.688369443698</v>
      </c>
      <c r="D12" s="263">
        <v>92.283142486730725</v>
      </c>
    </row>
    <row r="13" spans="1:4" ht="30" customHeight="1">
      <c r="A13" s="264" t="s">
        <v>49</v>
      </c>
      <c r="B13" s="229">
        <v>41477656.031497419</v>
      </c>
      <c r="C13" s="229">
        <v>33525387.999999996</v>
      </c>
      <c r="D13" s="265">
        <v>123.7</v>
      </c>
    </row>
    <row r="14" spans="1:4" ht="108" customHeight="1">
      <c r="A14" s="355" t="s">
        <v>906</v>
      </c>
      <c r="B14" s="355"/>
      <c r="C14" s="355"/>
      <c r="D14" s="355"/>
    </row>
  </sheetData>
  <mergeCells count="2">
    <mergeCell ref="A2:D2"/>
    <mergeCell ref="A14:D14"/>
  </mergeCells>
  <phoneticPr fontId="3" type="noConversion"/>
  <printOptions horizontalCentered="1"/>
  <pageMargins left="0.51181102362204722" right="0.59055118110236227" top="0.39370078740157483" bottom="0.19685039370078741" header="0.31496062992125984" footer="0.31496062992125984"/>
  <pageSetup paperSize="9" fitToHeight="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Zeros="0" view="pageBreakPreview" zoomScaleNormal="100" zoomScaleSheetLayoutView="100" workbookViewId="0">
      <selection activeCell="D9" sqref="D9"/>
    </sheetView>
  </sheetViews>
  <sheetFormatPr defaultColWidth="9" defaultRowHeight="14.25"/>
  <cols>
    <col min="1" max="1" width="48.25" style="6" customWidth="1"/>
    <col min="2" max="2" width="14.5" style="6" customWidth="1"/>
    <col min="3" max="3" width="13.125" style="6" customWidth="1"/>
    <col min="4" max="4" width="17" style="6" customWidth="1"/>
    <col min="5" max="16384" width="9" style="6"/>
  </cols>
  <sheetData>
    <row r="1" spans="1:4" ht="22.15" customHeight="1">
      <c r="A1" s="44" t="s">
        <v>946</v>
      </c>
    </row>
    <row r="2" spans="1:4" s="7" customFormat="1" ht="27" customHeight="1">
      <c r="A2" s="356" t="s">
        <v>907</v>
      </c>
      <c r="B2" s="356"/>
      <c r="C2" s="356"/>
      <c r="D2" s="356"/>
    </row>
    <row r="3" spans="1:4" ht="15.75" customHeight="1">
      <c r="A3" s="102"/>
      <c r="B3" s="10"/>
      <c r="C3" s="10"/>
      <c r="D3" s="74" t="s">
        <v>108</v>
      </c>
    </row>
    <row r="4" spans="1:4" ht="51" customHeight="1">
      <c r="A4" s="110" t="s">
        <v>131</v>
      </c>
      <c r="B4" s="111" t="s">
        <v>109</v>
      </c>
      <c r="C4" s="112" t="s">
        <v>458</v>
      </c>
      <c r="D4" s="112" t="s">
        <v>486</v>
      </c>
    </row>
    <row r="5" spans="1:4" ht="34.9" customHeight="1">
      <c r="A5" s="113" t="s">
        <v>460</v>
      </c>
      <c r="B5" s="130">
        <v>4000</v>
      </c>
      <c r="C5" s="130">
        <v>4154</v>
      </c>
      <c r="D5" s="188">
        <v>96.3</v>
      </c>
    </row>
    <row r="6" spans="1:4" ht="34.9" customHeight="1">
      <c r="A6" s="113" t="s">
        <v>461</v>
      </c>
      <c r="B6" s="130">
        <v>1200</v>
      </c>
      <c r="C6" s="130">
        <v>1332</v>
      </c>
      <c r="D6" s="188">
        <v>90.1</v>
      </c>
    </row>
    <row r="7" spans="1:4" ht="34.9" customHeight="1">
      <c r="A7" s="113" t="s">
        <v>462</v>
      </c>
      <c r="B7" s="130">
        <v>2300</v>
      </c>
      <c r="C7" s="130">
        <v>2300</v>
      </c>
      <c r="D7" s="188">
        <v>100</v>
      </c>
    </row>
    <row r="8" spans="1:4" ht="34.9" customHeight="1">
      <c r="A8" s="113" t="s">
        <v>463</v>
      </c>
      <c r="B8" s="130">
        <v>18000</v>
      </c>
      <c r="C8" s="130">
        <v>15575</v>
      </c>
      <c r="D8" s="188">
        <v>115.6</v>
      </c>
    </row>
    <row r="9" spans="1:4" ht="34.9" customHeight="1">
      <c r="A9" s="113" t="s">
        <v>464</v>
      </c>
      <c r="B9" s="130">
        <v>5500</v>
      </c>
      <c r="C9" s="130">
        <v>6974</v>
      </c>
      <c r="D9" s="188">
        <v>78.900000000000006</v>
      </c>
    </row>
    <row r="10" spans="1:4" ht="34.9" customHeight="1">
      <c r="A10" s="113" t="s">
        <v>465</v>
      </c>
      <c r="B10" s="130">
        <v>104000</v>
      </c>
      <c r="C10" s="130">
        <v>104904</v>
      </c>
      <c r="D10" s="188">
        <v>99.1</v>
      </c>
    </row>
    <row r="11" spans="1:4" ht="34.9" customHeight="1">
      <c r="A11" s="113" t="s">
        <v>466</v>
      </c>
      <c r="B11" s="130">
        <v>40000</v>
      </c>
      <c r="C11" s="130">
        <v>43784</v>
      </c>
      <c r="D11" s="188">
        <v>91.4</v>
      </c>
    </row>
    <row r="12" spans="1:4" ht="34.9" customHeight="1">
      <c r="A12" s="113" t="s">
        <v>467</v>
      </c>
      <c r="B12" s="130">
        <v>34700</v>
      </c>
      <c r="C12" s="130">
        <v>35839</v>
      </c>
      <c r="D12" s="188">
        <v>96.8</v>
      </c>
    </row>
    <row r="13" spans="1:4" s="9" customFormat="1" ht="34.9" customHeight="1">
      <c r="A13" s="117" t="s">
        <v>50</v>
      </c>
      <c r="B13" s="132">
        <v>209700</v>
      </c>
      <c r="C13" s="132">
        <v>214878</v>
      </c>
      <c r="D13" s="189">
        <v>97.6</v>
      </c>
    </row>
    <row r="14" spans="1:4" s="9" customFormat="1" ht="34.9" customHeight="1">
      <c r="A14" s="118" t="s">
        <v>51</v>
      </c>
      <c r="B14" s="130">
        <v>5550000</v>
      </c>
      <c r="C14" s="114"/>
      <c r="D14" s="130" t="s">
        <v>111</v>
      </c>
    </row>
    <row r="15" spans="1:4" s="9" customFormat="1" ht="34.9" customHeight="1">
      <c r="A15" s="118" t="s">
        <v>52</v>
      </c>
      <c r="B15" s="132">
        <v>151485.30499999999</v>
      </c>
      <c r="C15" s="132">
        <v>123130.795</v>
      </c>
      <c r="D15" s="189">
        <v>123</v>
      </c>
    </row>
    <row r="16" spans="1:4" ht="34.9" customHeight="1">
      <c r="A16" s="119" t="s">
        <v>177</v>
      </c>
      <c r="B16" s="130">
        <v>116958</v>
      </c>
      <c r="C16" s="130">
        <v>98188</v>
      </c>
      <c r="D16" s="188">
        <v>119.1</v>
      </c>
    </row>
    <row r="17" spans="1:4" ht="34.9" customHeight="1">
      <c r="A17" s="120" t="s">
        <v>180</v>
      </c>
      <c r="B17" s="130">
        <v>34527.304999999993</v>
      </c>
      <c r="C17" s="130">
        <v>24942.794999999998</v>
      </c>
      <c r="D17" s="188">
        <v>138.4</v>
      </c>
    </row>
    <row r="18" spans="1:4" s="9" customFormat="1" ht="34.9" customHeight="1">
      <c r="A18" s="117" t="s">
        <v>43</v>
      </c>
      <c r="B18" s="132">
        <v>5911185.3049999997</v>
      </c>
      <c r="C18" s="132">
        <v>338008.79499999998</v>
      </c>
      <c r="D18" s="189">
        <v>1748.8</v>
      </c>
    </row>
    <row r="19" spans="1:4" ht="92.25" customHeight="1">
      <c r="A19" s="357" t="s">
        <v>530</v>
      </c>
      <c r="B19" s="357"/>
      <c r="C19" s="357"/>
      <c r="D19" s="357"/>
    </row>
  </sheetData>
  <autoFilter ref="A4:D19"/>
  <mergeCells count="2">
    <mergeCell ref="A2:D2"/>
    <mergeCell ref="A19:D19"/>
  </mergeCells>
  <phoneticPr fontId="3" type="noConversion"/>
  <pageMargins left="0.70763888888888904" right="0.70763888888888904" top="0.74791666666666701" bottom="0.74791666666666701" header="0.31388888888888899" footer="0.31388888888888899"/>
  <pageSetup paperSize="9" scale="95" firstPageNumber="44" fitToHeight="0" orientation="portrait"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E28"/>
  <sheetViews>
    <sheetView showZeros="0" view="pageBreakPreview" zoomScaleNormal="100" zoomScaleSheetLayoutView="100" workbookViewId="0">
      <selection activeCell="H28" sqref="H28"/>
    </sheetView>
  </sheetViews>
  <sheetFormatPr defaultColWidth="9" defaultRowHeight="14.25"/>
  <cols>
    <col min="1" max="1" width="48.25" style="6" customWidth="1"/>
    <col min="2" max="2" width="14.5" style="6" customWidth="1"/>
    <col min="3" max="3" width="13.125" style="6" customWidth="1"/>
    <col min="4" max="4" width="14.125" style="6" customWidth="1"/>
    <col min="5" max="16384" width="9" style="6"/>
  </cols>
  <sheetData>
    <row r="1" spans="1:5" ht="22.15" customHeight="1">
      <c r="A1" s="5"/>
    </row>
    <row r="2" spans="1:5" s="7" customFormat="1" ht="27" customHeight="1">
      <c r="A2" s="356" t="s">
        <v>428</v>
      </c>
      <c r="B2" s="356"/>
      <c r="C2" s="356"/>
      <c r="D2" s="356"/>
    </row>
    <row r="3" spans="1:5" ht="15.75" customHeight="1">
      <c r="A3" s="102"/>
      <c r="B3" s="10"/>
      <c r="C3" s="10"/>
      <c r="D3" s="74" t="s">
        <v>108</v>
      </c>
    </row>
    <row r="4" spans="1:5" ht="51" customHeight="1">
      <c r="A4" s="110" t="s">
        <v>131</v>
      </c>
      <c r="B4" s="111" t="s">
        <v>109</v>
      </c>
      <c r="C4" s="112" t="s">
        <v>338</v>
      </c>
      <c r="D4" s="112" t="s">
        <v>389</v>
      </c>
      <c r="E4" s="6" t="s">
        <v>309</v>
      </c>
    </row>
    <row r="5" spans="1:5" ht="20.100000000000001" hidden="1" customHeight="1">
      <c r="A5" s="113" t="s">
        <v>459</v>
      </c>
      <c r="B5" s="114"/>
      <c r="C5" s="114"/>
      <c r="D5" s="115" t="str">
        <f t="shared" ref="D5:D27" si="0">IF(C5=0,"",ROUND(B5/C5*100,1))</f>
        <v/>
      </c>
      <c r="E5" s="6">
        <v>1</v>
      </c>
    </row>
    <row r="6" spans="1:5" ht="20.100000000000001" customHeight="1">
      <c r="A6" s="113" t="s">
        <v>460</v>
      </c>
      <c r="B6" s="130">
        <v>4000</v>
      </c>
      <c r="C6" s="130">
        <v>4000</v>
      </c>
      <c r="D6" s="188">
        <f t="shared" si="0"/>
        <v>100</v>
      </c>
    </row>
    <row r="7" spans="1:5" ht="20.100000000000001" customHeight="1">
      <c r="A7" s="113" t="s">
        <v>461</v>
      </c>
      <c r="B7" s="130">
        <v>1200</v>
      </c>
      <c r="C7" s="130">
        <v>1800</v>
      </c>
      <c r="D7" s="188">
        <f t="shared" si="0"/>
        <v>66.7</v>
      </c>
    </row>
    <row r="8" spans="1:5" ht="20.100000000000001" customHeight="1">
      <c r="A8" s="113" t="s">
        <v>462</v>
      </c>
      <c r="B8" s="130">
        <v>2300</v>
      </c>
      <c r="C8" s="130">
        <v>2300</v>
      </c>
      <c r="D8" s="188">
        <f t="shared" si="0"/>
        <v>100</v>
      </c>
    </row>
    <row r="9" spans="1:5" ht="20.100000000000001" customHeight="1">
      <c r="A9" s="113" t="s">
        <v>463</v>
      </c>
      <c r="B9" s="130">
        <v>18000</v>
      </c>
      <c r="C9" s="130">
        <v>18000</v>
      </c>
      <c r="D9" s="188">
        <f t="shared" si="0"/>
        <v>100</v>
      </c>
    </row>
    <row r="10" spans="1:5" ht="20.100000000000001" customHeight="1">
      <c r="A10" s="113" t="s">
        <v>464</v>
      </c>
      <c r="B10" s="130">
        <v>5500</v>
      </c>
      <c r="C10" s="130">
        <v>5500</v>
      </c>
      <c r="D10" s="188">
        <f t="shared" si="0"/>
        <v>100</v>
      </c>
    </row>
    <row r="11" spans="1:5" ht="20.100000000000001" customHeight="1">
      <c r="A11" s="113" t="s">
        <v>465</v>
      </c>
      <c r="B11" s="130">
        <v>104000</v>
      </c>
      <c r="C11" s="130">
        <v>98500</v>
      </c>
      <c r="D11" s="188">
        <f t="shared" si="0"/>
        <v>105.6</v>
      </c>
    </row>
    <row r="12" spans="1:5" ht="18" hidden="1" customHeight="1">
      <c r="A12" s="116" t="s">
        <v>297</v>
      </c>
      <c r="B12" s="130">
        <v>31000</v>
      </c>
      <c r="C12" s="130">
        <v>26900</v>
      </c>
      <c r="D12" s="188">
        <f t="shared" si="0"/>
        <v>115.2</v>
      </c>
      <c r="E12" s="6">
        <v>1</v>
      </c>
    </row>
    <row r="13" spans="1:5" ht="18" hidden="1" customHeight="1">
      <c r="A13" s="116" t="s">
        <v>298</v>
      </c>
      <c r="B13" s="130">
        <v>73000</v>
      </c>
      <c r="C13" s="130">
        <v>71600</v>
      </c>
      <c r="D13" s="188">
        <f t="shared" si="0"/>
        <v>102</v>
      </c>
      <c r="E13" s="6">
        <v>1</v>
      </c>
    </row>
    <row r="14" spans="1:5" ht="20.100000000000001" customHeight="1">
      <c r="A14" s="113" t="s">
        <v>466</v>
      </c>
      <c r="B14" s="130">
        <v>40000</v>
      </c>
      <c r="C14" s="130">
        <v>60000</v>
      </c>
      <c r="D14" s="188">
        <f t="shared" si="0"/>
        <v>66.7</v>
      </c>
    </row>
    <row r="15" spans="1:5" ht="20.100000000000001" customHeight="1">
      <c r="A15" s="113" t="s">
        <v>467</v>
      </c>
      <c r="B15" s="130">
        <v>34700</v>
      </c>
      <c r="C15" s="130">
        <v>36000</v>
      </c>
      <c r="D15" s="188">
        <f t="shared" si="0"/>
        <v>96.4</v>
      </c>
    </row>
    <row r="16" spans="1:5" ht="18" hidden="1" customHeight="1">
      <c r="A16" s="116" t="s">
        <v>299</v>
      </c>
      <c r="B16" s="130">
        <v>14200</v>
      </c>
      <c r="C16" s="130">
        <v>12800</v>
      </c>
      <c r="D16" s="188">
        <f t="shared" si="0"/>
        <v>110.9</v>
      </c>
      <c r="E16" s="6">
        <v>1</v>
      </c>
    </row>
    <row r="17" spans="1:5" ht="18" hidden="1" customHeight="1">
      <c r="A17" s="116" t="s">
        <v>300</v>
      </c>
      <c r="B17" s="130">
        <v>20500</v>
      </c>
      <c r="C17" s="130">
        <v>23200</v>
      </c>
      <c r="D17" s="188">
        <f t="shared" si="0"/>
        <v>88.4</v>
      </c>
      <c r="E17" s="6">
        <v>1</v>
      </c>
    </row>
    <row r="18" spans="1:5" ht="20.100000000000001" hidden="1" customHeight="1">
      <c r="A18" s="113" t="s">
        <v>468</v>
      </c>
      <c r="B18" s="130"/>
      <c r="C18" s="130"/>
      <c r="D18" s="188" t="str">
        <f t="shared" si="0"/>
        <v/>
      </c>
      <c r="E18" s="6">
        <v>1</v>
      </c>
    </row>
    <row r="19" spans="1:5" s="9" customFormat="1" ht="20.100000000000001" customHeight="1">
      <c r="A19" s="117" t="s">
        <v>50</v>
      </c>
      <c r="B19" s="132">
        <f>SUM(B5,B6,B7,B8,B9,B10,B11,B14,B15,B18)</f>
        <v>209700</v>
      </c>
      <c r="C19" s="132">
        <f>SUM(C5,C6,C7,C8,C9,C10,C11,C14,C15,C18)</f>
        <v>226100</v>
      </c>
      <c r="D19" s="189">
        <f t="shared" si="0"/>
        <v>92.7</v>
      </c>
    </row>
    <row r="20" spans="1:5" s="9" customFormat="1" ht="20.100000000000001" customHeight="1">
      <c r="A20" s="118" t="s">
        <v>51</v>
      </c>
      <c r="B20" s="130">
        <v>5550000</v>
      </c>
      <c r="C20" s="114"/>
      <c r="D20" s="130" t="str">
        <f t="shared" si="0"/>
        <v/>
      </c>
    </row>
    <row r="21" spans="1:5" s="9" customFormat="1" ht="20.100000000000001" customHeight="1">
      <c r="A21" s="118" t="s">
        <v>52</v>
      </c>
      <c r="B21" s="132">
        <f>SUM(B22:B26)</f>
        <v>151485.30499999999</v>
      </c>
      <c r="C21" s="132">
        <f>SUM(C22:C26)</f>
        <v>123130.795</v>
      </c>
      <c r="D21" s="189">
        <f t="shared" si="0"/>
        <v>123</v>
      </c>
    </row>
    <row r="22" spans="1:5" ht="20.100000000000001" customHeight="1">
      <c r="A22" s="119" t="s">
        <v>177</v>
      </c>
      <c r="B22" s="130">
        <v>116958</v>
      </c>
      <c r="C22" s="130">
        <v>98188</v>
      </c>
      <c r="D22" s="188">
        <f t="shared" si="0"/>
        <v>119.1</v>
      </c>
    </row>
    <row r="23" spans="1:5" ht="17.45" hidden="1" customHeight="1">
      <c r="A23" s="119" t="s">
        <v>178</v>
      </c>
      <c r="B23" s="130"/>
      <c r="C23" s="130"/>
      <c r="D23" s="188" t="str">
        <f t="shared" si="0"/>
        <v/>
      </c>
      <c r="E23" s="6">
        <v>1</v>
      </c>
    </row>
    <row r="24" spans="1:5" ht="17.45" hidden="1" customHeight="1">
      <c r="A24" s="119" t="s">
        <v>179</v>
      </c>
      <c r="B24" s="130"/>
      <c r="C24" s="130"/>
      <c r="D24" s="188" t="str">
        <f t="shared" si="0"/>
        <v/>
      </c>
      <c r="E24" s="6">
        <v>1</v>
      </c>
    </row>
    <row r="25" spans="1:5" ht="20.100000000000001" customHeight="1">
      <c r="A25" s="120" t="s">
        <v>180</v>
      </c>
      <c r="B25" s="130">
        <v>34527.304999999993</v>
      </c>
      <c r="C25" s="130">
        <v>24942.794999999998</v>
      </c>
      <c r="D25" s="188">
        <f t="shared" si="0"/>
        <v>138.4</v>
      </c>
    </row>
    <row r="26" spans="1:5" ht="17.45" hidden="1" customHeight="1">
      <c r="A26" s="179" t="s">
        <v>181</v>
      </c>
      <c r="B26" s="130"/>
      <c r="C26" s="130"/>
      <c r="D26" s="130" t="str">
        <f t="shared" si="0"/>
        <v/>
      </c>
      <c r="E26" s="6">
        <v>1</v>
      </c>
    </row>
    <row r="27" spans="1:5" s="9" customFormat="1" ht="20.100000000000001" customHeight="1">
      <c r="A27" s="117" t="s">
        <v>43</v>
      </c>
      <c r="B27" s="132">
        <f>B19+B20+B21</f>
        <v>5911185.3049999997</v>
      </c>
      <c r="C27" s="132">
        <f>C19+C20+C21</f>
        <v>349230.79499999998</v>
      </c>
      <c r="D27" s="189">
        <f t="shared" si="0"/>
        <v>1692.6</v>
      </c>
    </row>
    <row r="28" spans="1:5" ht="94.5" customHeight="1">
      <c r="A28" s="357"/>
      <c r="B28" s="357"/>
      <c r="C28" s="357"/>
      <c r="D28" s="357"/>
    </row>
  </sheetData>
  <autoFilter ref="A4:F28">
    <filterColumn colId="4">
      <filters blank="1"/>
    </filterColumn>
  </autoFilter>
  <mergeCells count="2">
    <mergeCell ref="A2:D2"/>
    <mergeCell ref="A28:D28"/>
  </mergeCells>
  <phoneticPr fontId="3" type="noConversion"/>
  <pageMargins left="0.70763888888888904" right="0.70763888888888904" top="0.74791666666666701" bottom="0.74791666666666701" header="0.31388888888888899" footer="0.31388888888888899"/>
  <pageSetup paperSize="9" scale="99" firstPageNumber="44" fitToHeight="0" orientation="portrait"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showZeros="0" view="pageBreakPreview" topLeftCell="A4" zoomScaleNormal="100" zoomScaleSheetLayoutView="100" workbookViewId="0">
      <selection activeCell="D16" sqref="D16"/>
    </sheetView>
  </sheetViews>
  <sheetFormatPr defaultColWidth="9" defaultRowHeight="14.25"/>
  <cols>
    <col min="1" max="1" width="53.25" style="6" customWidth="1"/>
    <col min="2" max="2" width="13.125" style="6" customWidth="1"/>
    <col min="3" max="3" width="14.375" style="6" customWidth="1"/>
    <col min="4" max="4" width="15.125" style="295" customWidth="1"/>
    <col min="5" max="16384" width="9" style="6"/>
  </cols>
  <sheetData>
    <row r="1" spans="1:4" ht="19.149999999999999" customHeight="1">
      <c r="A1" s="44" t="s">
        <v>947</v>
      </c>
    </row>
    <row r="2" spans="1:4" s="7" customFormat="1" ht="23.45" customHeight="1">
      <c r="A2" s="356" t="s">
        <v>908</v>
      </c>
      <c r="B2" s="356"/>
      <c r="C2" s="356"/>
      <c r="D2" s="356"/>
    </row>
    <row r="3" spans="1:4" ht="17.45" customHeight="1">
      <c r="A3" s="102"/>
      <c r="B3" s="10"/>
      <c r="C3" s="10"/>
      <c r="D3" s="296" t="s">
        <v>108</v>
      </c>
    </row>
    <row r="4" spans="1:4" ht="39" customHeight="1">
      <c r="A4" s="110" t="s">
        <v>131</v>
      </c>
      <c r="B4" s="110" t="s">
        <v>109</v>
      </c>
      <c r="C4" s="112" t="s">
        <v>224</v>
      </c>
      <c r="D4" s="297" t="s">
        <v>119</v>
      </c>
    </row>
    <row r="5" spans="1:4" ht="18.75" customHeight="1">
      <c r="A5" s="120" t="s">
        <v>339</v>
      </c>
      <c r="B5" s="130">
        <v>4000</v>
      </c>
      <c r="C5" s="130">
        <v>4000</v>
      </c>
      <c r="D5" s="298">
        <v>100</v>
      </c>
    </row>
    <row r="6" spans="1:4" ht="18.75" customHeight="1">
      <c r="A6" s="121" t="s">
        <v>285</v>
      </c>
      <c r="B6" s="130">
        <v>4000</v>
      </c>
      <c r="C6" s="130">
        <v>4000</v>
      </c>
      <c r="D6" s="298">
        <v>100</v>
      </c>
    </row>
    <row r="7" spans="1:4" ht="18.75" customHeight="1">
      <c r="A7" s="122" t="s">
        <v>340</v>
      </c>
      <c r="B7" s="130"/>
      <c r="C7" s="130">
        <v>300</v>
      </c>
      <c r="D7" s="298">
        <v>0</v>
      </c>
    </row>
    <row r="8" spans="1:4" ht="18.75" customHeight="1">
      <c r="A8" s="123" t="s">
        <v>341</v>
      </c>
      <c r="B8" s="130"/>
      <c r="C8" s="130">
        <v>300</v>
      </c>
      <c r="D8" s="298">
        <v>0</v>
      </c>
    </row>
    <row r="9" spans="1:4" ht="18.75" customHeight="1">
      <c r="A9" s="120" t="s">
        <v>342</v>
      </c>
      <c r="B9" s="130">
        <v>3500</v>
      </c>
      <c r="C9" s="130">
        <v>4100</v>
      </c>
      <c r="D9" s="298">
        <v>85.4</v>
      </c>
    </row>
    <row r="10" spans="1:4" ht="18.75" customHeight="1">
      <c r="A10" s="121" t="s">
        <v>287</v>
      </c>
      <c r="B10" s="130">
        <v>2300</v>
      </c>
      <c r="C10" s="130">
        <v>2300</v>
      </c>
      <c r="D10" s="298">
        <v>100</v>
      </c>
    </row>
    <row r="11" spans="1:4" ht="21" customHeight="1">
      <c r="A11" s="124" t="s">
        <v>343</v>
      </c>
      <c r="B11" s="130">
        <v>1200</v>
      </c>
      <c r="C11" s="130">
        <v>1800</v>
      </c>
      <c r="D11" s="298">
        <v>66.7</v>
      </c>
    </row>
    <row r="12" spans="1:4" ht="18.75" customHeight="1">
      <c r="A12" s="125" t="s">
        <v>344</v>
      </c>
      <c r="B12" s="130">
        <v>20600</v>
      </c>
      <c r="C12" s="130">
        <v>21050</v>
      </c>
      <c r="D12" s="298">
        <v>97.9</v>
      </c>
    </row>
    <row r="13" spans="1:4" ht="18.75" customHeight="1">
      <c r="A13" s="126" t="s">
        <v>289</v>
      </c>
      <c r="B13" s="130">
        <v>600</v>
      </c>
      <c r="C13" s="130">
        <v>1050</v>
      </c>
      <c r="D13" s="298">
        <v>57.1</v>
      </c>
    </row>
    <row r="14" spans="1:4" ht="18.75" customHeight="1">
      <c r="A14" s="126" t="s">
        <v>290</v>
      </c>
      <c r="B14" s="130">
        <v>20000</v>
      </c>
      <c r="C14" s="130">
        <v>20000</v>
      </c>
      <c r="D14" s="298">
        <v>100</v>
      </c>
    </row>
    <row r="15" spans="1:4" ht="18.75" customHeight="1">
      <c r="A15" s="125" t="s">
        <v>345</v>
      </c>
      <c r="B15" s="130"/>
      <c r="C15" s="130">
        <v>0</v>
      </c>
      <c r="D15" s="298" t="s">
        <v>111</v>
      </c>
    </row>
    <row r="16" spans="1:4" ht="18.75" customHeight="1">
      <c r="A16" s="125" t="s">
        <v>346</v>
      </c>
      <c r="B16" s="130">
        <v>98692</v>
      </c>
      <c r="C16" s="130">
        <v>95828</v>
      </c>
      <c r="D16" s="298">
        <v>103</v>
      </c>
    </row>
    <row r="17" spans="1:4" ht="18.75" customHeight="1">
      <c r="A17" s="126" t="s">
        <v>390</v>
      </c>
      <c r="B17" s="130">
        <v>14200</v>
      </c>
      <c r="C17" s="130">
        <v>12800</v>
      </c>
      <c r="D17" s="298">
        <v>110.9</v>
      </c>
    </row>
    <row r="18" spans="1:4" ht="18.75" customHeight="1">
      <c r="A18" s="126" t="s">
        <v>293</v>
      </c>
      <c r="B18" s="130">
        <v>20500</v>
      </c>
      <c r="C18" s="130">
        <v>23200</v>
      </c>
      <c r="D18" s="298">
        <v>88.4</v>
      </c>
    </row>
    <row r="19" spans="1:4" ht="18.75" customHeight="1">
      <c r="A19" s="126" t="s">
        <v>487</v>
      </c>
      <c r="B19" s="130">
        <v>2470</v>
      </c>
      <c r="C19" s="130">
        <v>6000</v>
      </c>
      <c r="D19" s="298">
        <v>41.2</v>
      </c>
    </row>
    <row r="20" spans="1:4" ht="18.75" customHeight="1">
      <c r="A20" s="126" t="s">
        <v>294</v>
      </c>
      <c r="B20" s="130">
        <v>57479</v>
      </c>
      <c r="C20" s="130">
        <v>53828</v>
      </c>
      <c r="D20" s="298">
        <v>106.8</v>
      </c>
    </row>
    <row r="21" spans="1:4" ht="18.75" customHeight="1">
      <c r="A21" s="126" t="s">
        <v>469</v>
      </c>
      <c r="B21" s="130">
        <v>4043</v>
      </c>
      <c r="C21" s="130"/>
      <c r="D21" s="298"/>
    </row>
    <row r="22" spans="1:4" ht="18.75" customHeight="1">
      <c r="A22" s="125" t="s">
        <v>347</v>
      </c>
      <c r="B22" s="130">
        <v>34527</v>
      </c>
      <c r="C22" s="130">
        <v>24942.799999999999</v>
      </c>
      <c r="D22" s="298">
        <v>138.4</v>
      </c>
    </row>
    <row r="23" spans="1:4" ht="18.75" customHeight="1">
      <c r="A23" s="125" t="s">
        <v>348</v>
      </c>
      <c r="B23" s="106"/>
      <c r="C23" s="106"/>
      <c r="D23" s="298" t="s">
        <v>111</v>
      </c>
    </row>
    <row r="24" spans="1:4" ht="18.75" customHeight="1">
      <c r="A24" s="117" t="s">
        <v>58</v>
      </c>
      <c r="B24" s="132">
        <v>161319</v>
      </c>
      <c r="C24" s="132">
        <v>150220.79999999999</v>
      </c>
      <c r="D24" s="299">
        <v>107.4</v>
      </c>
    </row>
    <row r="25" spans="1:4" ht="18.75" customHeight="1">
      <c r="A25" s="118" t="s">
        <v>48</v>
      </c>
      <c r="B25" s="132">
        <v>5749866</v>
      </c>
      <c r="C25" s="132">
        <v>199009.995</v>
      </c>
      <c r="D25" s="299">
        <v>2889.2</v>
      </c>
    </row>
    <row r="26" spans="1:4" ht="18.75" customHeight="1">
      <c r="A26" s="127" t="s">
        <v>182</v>
      </c>
      <c r="B26" s="130">
        <v>199866</v>
      </c>
      <c r="C26" s="130">
        <v>199009.995</v>
      </c>
      <c r="D26" s="298">
        <v>100.4</v>
      </c>
    </row>
    <row r="27" spans="1:4" ht="18.75" customHeight="1">
      <c r="A27" s="127" t="s">
        <v>183</v>
      </c>
      <c r="B27" s="130">
        <v>5550000</v>
      </c>
      <c r="C27" s="105"/>
      <c r="D27" s="298" t="s">
        <v>111</v>
      </c>
    </row>
    <row r="28" spans="1:4" ht="19.5" customHeight="1">
      <c r="A28" s="117" t="s">
        <v>49</v>
      </c>
      <c r="B28" s="132">
        <v>5911185</v>
      </c>
      <c r="C28" s="132">
        <v>349230.79499999998</v>
      </c>
      <c r="D28" s="299">
        <v>1692.6</v>
      </c>
    </row>
    <row r="29" spans="1:4" s="103" customFormat="1" ht="78.75" customHeight="1">
      <c r="A29" s="358" t="s">
        <v>903</v>
      </c>
      <c r="B29" s="358"/>
      <c r="C29" s="358"/>
      <c r="D29" s="358"/>
    </row>
  </sheetData>
  <autoFilter ref="A4:D29"/>
  <mergeCells count="2">
    <mergeCell ref="A2:D2"/>
    <mergeCell ref="A29:D29"/>
  </mergeCells>
  <phoneticPr fontId="3" type="noConversion"/>
  <pageMargins left="0.55000000000000004" right="0.55000000000000004" top="0.74791666666666701" bottom="0.55000000000000004" header="0.31388888888888899" footer="0.235416666666667"/>
  <pageSetup paperSize="9" scale="97" firstPageNumber="45" fitToHeight="0" orientation="portrait"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showZeros="0" topLeftCell="A9" zoomScaleNormal="100" zoomScaleSheetLayoutView="85" workbookViewId="0">
      <selection activeCell="A17" sqref="A17:XFD21"/>
    </sheetView>
  </sheetViews>
  <sheetFormatPr defaultColWidth="9" defaultRowHeight="14.25"/>
  <cols>
    <col min="1" max="1" width="25.375" style="6" customWidth="1"/>
    <col min="2" max="12" width="10.375" style="6" customWidth="1"/>
    <col min="13" max="13" width="15.875" style="6" customWidth="1"/>
    <col min="14" max="16384" width="9" style="6"/>
  </cols>
  <sheetData>
    <row r="1" spans="1:13" ht="18.600000000000001" customHeight="1">
      <c r="A1" s="44" t="s">
        <v>948</v>
      </c>
    </row>
    <row r="2" spans="1:13" s="7" customFormat="1" ht="21">
      <c r="A2" s="356" t="s">
        <v>909</v>
      </c>
      <c r="B2" s="356"/>
      <c r="C2" s="356"/>
      <c r="D2" s="356"/>
      <c r="E2" s="356"/>
      <c r="F2" s="356"/>
      <c r="G2" s="356"/>
      <c r="H2" s="356"/>
      <c r="I2" s="356"/>
      <c r="J2" s="356"/>
      <c r="K2" s="356"/>
      <c r="L2" s="356"/>
      <c r="M2" s="356"/>
    </row>
    <row r="3" spans="1:13" ht="22.5" customHeight="1">
      <c r="A3" s="104"/>
      <c r="B3" s="104"/>
      <c r="C3" s="104"/>
      <c r="D3" s="104"/>
      <c r="E3" s="104"/>
      <c r="F3" s="104"/>
      <c r="G3" s="104"/>
      <c r="H3" s="104"/>
      <c r="M3" s="11" t="s">
        <v>108</v>
      </c>
    </row>
    <row r="4" spans="1:13" ht="57.75" customHeight="1">
      <c r="A4" s="110" t="s">
        <v>64</v>
      </c>
      <c r="B4" s="110" t="s">
        <v>197</v>
      </c>
      <c r="C4" s="110" t="s">
        <v>214</v>
      </c>
      <c r="D4" s="110" t="s">
        <v>215</v>
      </c>
      <c r="E4" s="110" t="s">
        <v>216</v>
      </c>
      <c r="F4" s="110" t="s">
        <v>217</v>
      </c>
      <c r="G4" s="110" t="s">
        <v>218</v>
      </c>
      <c r="H4" s="110" t="s">
        <v>219</v>
      </c>
      <c r="I4" s="110" t="s">
        <v>220</v>
      </c>
      <c r="J4" s="110" t="s">
        <v>221</v>
      </c>
      <c r="K4" s="110" t="s">
        <v>222</v>
      </c>
      <c r="L4" s="110" t="s">
        <v>223</v>
      </c>
      <c r="M4" s="129" t="s">
        <v>212</v>
      </c>
    </row>
    <row r="5" spans="1:13" ht="57.75" customHeight="1">
      <c r="A5" s="120" t="s">
        <v>53</v>
      </c>
      <c r="B5" s="130">
        <v>925</v>
      </c>
      <c r="C5" s="130">
        <v>266</v>
      </c>
      <c r="D5" s="130">
        <v>143</v>
      </c>
      <c r="E5" s="130">
        <v>91</v>
      </c>
      <c r="F5" s="130">
        <v>204</v>
      </c>
      <c r="G5" s="130">
        <v>44</v>
      </c>
      <c r="H5" s="130">
        <v>61</v>
      </c>
      <c r="I5" s="130">
        <v>13</v>
      </c>
      <c r="J5" s="130">
        <v>47</v>
      </c>
      <c r="K5" s="130">
        <v>53</v>
      </c>
      <c r="L5" s="130">
        <v>3</v>
      </c>
      <c r="M5" s="131">
        <v>0</v>
      </c>
    </row>
    <row r="6" spans="1:13" ht="57.75" customHeight="1">
      <c r="A6" s="120" t="s">
        <v>54</v>
      </c>
      <c r="B6" s="130">
        <v>81662</v>
      </c>
      <c r="C6" s="130">
        <v>6803.7</v>
      </c>
      <c r="D6" s="130">
        <v>3410.12</v>
      </c>
      <c r="E6" s="130">
        <v>13328.4</v>
      </c>
      <c r="F6" s="130">
        <v>5175.96</v>
      </c>
      <c r="G6" s="130">
        <v>9739.44</v>
      </c>
      <c r="H6" s="130">
        <v>5077.74</v>
      </c>
      <c r="I6" s="130">
        <v>12015.46</v>
      </c>
      <c r="J6" s="130">
        <v>7604.34</v>
      </c>
      <c r="K6" s="130">
        <v>12954.88</v>
      </c>
      <c r="L6" s="130">
        <v>51.96</v>
      </c>
      <c r="M6" s="131">
        <v>5499.9999999999854</v>
      </c>
    </row>
    <row r="7" spans="1:13" ht="25.35" hidden="1" customHeight="1">
      <c r="A7" s="120" t="s">
        <v>301</v>
      </c>
      <c r="B7" s="130"/>
      <c r="C7" s="130"/>
      <c r="D7" s="130"/>
      <c r="E7" s="130"/>
      <c r="F7" s="130"/>
      <c r="G7" s="130"/>
      <c r="H7" s="130"/>
      <c r="I7" s="130"/>
      <c r="J7" s="130"/>
      <c r="K7" s="130"/>
      <c r="L7" s="130"/>
      <c r="M7" s="131">
        <v>0</v>
      </c>
    </row>
    <row r="8" spans="1:13" ht="25.35" hidden="1" customHeight="1">
      <c r="A8" s="120" t="s">
        <v>286</v>
      </c>
      <c r="B8" s="130"/>
      <c r="C8" s="130"/>
      <c r="D8" s="130"/>
      <c r="E8" s="130"/>
      <c r="F8" s="130"/>
      <c r="G8" s="130"/>
      <c r="H8" s="130"/>
      <c r="I8" s="130"/>
      <c r="J8" s="130"/>
      <c r="K8" s="130"/>
      <c r="L8" s="130"/>
      <c r="M8" s="131">
        <v>0</v>
      </c>
    </row>
    <row r="9" spans="1:13" ht="57.75" customHeight="1">
      <c r="A9" s="120" t="s">
        <v>288</v>
      </c>
      <c r="B9" s="130">
        <v>39807</v>
      </c>
      <c r="C9" s="130">
        <v>380</v>
      </c>
      <c r="D9" s="130">
        <v>200</v>
      </c>
      <c r="E9" s="130">
        <v>380</v>
      </c>
      <c r="F9" s="130">
        <v>380</v>
      </c>
      <c r="G9" s="130">
        <v>250</v>
      </c>
      <c r="H9" s="130">
        <v>200</v>
      </c>
      <c r="I9" s="130">
        <v>247</v>
      </c>
      <c r="J9" s="130">
        <v>150</v>
      </c>
      <c r="K9" s="130">
        <v>220</v>
      </c>
      <c r="L9" s="130"/>
      <c r="M9" s="131">
        <v>37400</v>
      </c>
    </row>
    <row r="10" spans="1:13" ht="57.75" customHeight="1">
      <c r="A10" s="120" t="s">
        <v>291</v>
      </c>
      <c r="B10" s="130">
        <v>20102</v>
      </c>
      <c r="C10" s="130">
        <v>170</v>
      </c>
      <c r="D10" s="130">
        <v>0</v>
      </c>
      <c r="E10" s="130">
        <v>0</v>
      </c>
      <c r="F10" s="130">
        <v>6587</v>
      </c>
      <c r="G10" s="130">
        <v>1009</v>
      </c>
      <c r="H10" s="130">
        <v>0</v>
      </c>
      <c r="I10" s="130">
        <v>1237</v>
      </c>
      <c r="J10" s="130">
        <v>902</v>
      </c>
      <c r="K10" s="130">
        <v>0</v>
      </c>
      <c r="L10" s="130">
        <v>0</v>
      </c>
      <c r="M10" s="131">
        <v>10197</v>
      </c>
    </row>
    <row r="11" spans="1:13" ht="25.35" hidden="1" customHeight="1">
      <c r="A11" s="120" t="s">
        <v>302</v>
      </c>
      <c r="B11" s="130"/>
      <c r="C11" s="130"/>
      <c r="D11" s="130"/>
      <c r="E11" s="130"/>
      <c r="F11" s="130"/>
      <c r="G11" s="130"/>
      <c r="H11" s="130"/>
      <c r="I11" s="130"/>
      <c r="J11" s="130"/>
      <c r="K11" s="130"/>
      <c r="L11" s="130"/>
      <c r="M11" s="131">
        <v>0</v>
      </c>
    </row>
    <row r="12" spans="1:13" ht="25.35" hidden="1" customHeight="1">
      <c r="A12" s="120" t="s">
        <v>303</v>
      </c>
      <c r="B12" s="130"/>
      <c r="C12" s="130"/>
      <c r="D12" s="130"/>
      <c r="E12" s="130"/>
      <c r="F12" s="130"/>
      <c r="G12" s="130"/>
      <c r="H12" s="130"/>
      <c r="I12" s="130"/>
      <c r="J12" s="130"/>
      <c r="K12" s="130"/>
      <c r="L12" s="130"/>
      <c r="M12" s="131">
        <v>0</v>
      </c>
    </row>
    <row r="13" spans="1:13" ht="57.75" customHeight="1">
      <c r="A13" s="120" t="s">
        <v>292</v>
      </c>
      <c r="B13" s="130">
        <v>57370</v>
      </c>
      <c r="C13" s="130">
        <v>1541.1599999999999</v>
      </c>
      <c r="D13" s="130">
        <v>13</v>
      </c>
      <c r="E13" s="130">
        <v>1550.67</v>
      </c>
      <c r="F13" s="130">
        <v>1610.8600000000001</v>
      </c>
      <c r="G13" s="130">
        <v>1651.2799999999997</v>
      </c>
      <c r="H13" s="130">
        <v>782.86</v>
      </c>
      <c r="I13" s="130">
        <v>1027.48</v>
      </c>
      <c r="J13" s="130">
        <v>1276.58</v>
      </c>
      <c r="K13" s="130">
        <v>1620.15</v>
      </c>
      <c r="L13" s="130">
        <v>163.26</v>
      </c>
      <c r="M13" s="131">
        <v>46132.7</v>
      </c>
    </row>
    <row r="14" spans="1:13" ht="25.35" hidden="1" customHeight="1">
      <c r="A14" s="120" t="s">
        <v>295</v>
      </c>
      <c r="B14" s="130"/>
      <c r="C14" s="130"/>
      <c r="D14" s="130"/>
      <c r="E14" s="130"/>
      <c r="F14" s="130"/>
      <c r="G14" s="130"/>
      <c r="H14" s="130"/>
      <c r="I14" s="130"/>
      <c r="J14" s="130"/>
      <c r="K14" s="130"/>
      <c r="L14" s="130"/>
      <c r="M14" s="131">
        <v>0</v>
      </c>
    </row>
    <row r="15" spans="1:13" ht="25.35" hidden="1" customHeight="1">
      <c r="A15" s="120" t="s">
        <v>296</v>
      </c>
      <c r="B15" s="130"/>
      <c r="C15" s="130"/>
      <c r="D15" s="130"/>
      <c r="E15" s="130"/>
      <c r="F15" s="130"/>
      <c r="G15" s="130"/>
      <c r="H15" s="130"/>
      <c r="I15" s="130"/>
      <c r="J15" s="130"/>
      <c r="K15" s="130"/>
      <c r="L15" s="130"/>
      <c r="M15" s="131">
        <v>0</v>
      </c>
    </row>
    <row r="16" spans="1:13" s="9" customFormat="1" ht="57.75" customHeight="1">
      <c r="A16" s="117" t="s">
        <v>44</v>
      </c>
      <c r="B16" s="132">
        <v>199866</v>
      </c>
      <c r="C16" s="132">
        <v>9160.86</v>
      </c>
      <c r="D16" s="132">
        <v>3766.12</v>
      </c>
      <c r="E16" s="132">
        <v>15350.07</v>
      </c>
      <c r="F16" s="132">
        <v>13957.82</v>
      </c>
      <c r="G16" s="132">
        <v>12693.720000000001</v>
      </c>
      <c r="H16" s="132">
        <v>6121.5999999999995</v>
      </c>
      <c r="I16" s="132">
        <v>14539.939999999999</v>
      </c>
      <c r="J16" s="132">
        <v>9979.92</v>
      </c>
      <c r="K16" s="132">
        <v>14848.029999999999</v>
      </c>
      <c r="L16" s="132">
        <v>218.22</v>
      </c>
      <c r="M16" s="228">
        <v>99229.700000000012</v>
      </c>
    </row>
  </sheetData>
  <mergeCells count="1">
    <mergeCell ref="A2:M2"/>
  </mergeCells>
  <phoneticPr fontId="3" type="noConversion"/>
  <printOptions horizontalCentered="1"/>
  <pageMargins left="0.45" right="0.60902777777777795" top="0.74791666666666701" bottom="0.74791666666666701" header="0.31388888888888899" footer="0.31388888888888899"/>
  <pageSetup paperSize="9" scale="8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Zeros="0" view="pageBreakPreview" zoomScaleNormal="100" zoomScaleSheetLayoutView="100" workbookViewId="0">
      <selection activeCell="I8" sqref="I8"/>
    </sheetView>
  </sheetViews>
  <sheetFormatPr defaultColWidth="9" defaultRowHeight="14.25"/>
  <cols>
    <col min="1" max="1" width="48.625" style="6" customWidth="1"/>
    <col min="2" max="3" width="13.125" style="6" customWidth="1"/>
    <col min="4" max="4" width="16.25" style="6" customWidth="1"/>
    <col min="5" max="16384" width="9" style="6"/>
  </cols>
  <sheetData>
    <row r="1" spans="1:4">
      <c r="A1" s="44" t="s">
        <v>949</v>
      </c>
    </row>
    <row r="2" spans="1:4" s="7" customFormat="1" ht="21">
      <c r="A2" s="356" t="s">
        <v>520</v>
      </c>
      <c r="B2" s="356"/>
      <c r="C2" s="356"/>
      <c r="D2" s="356"/>
    </row>
    <row r="3" spans="1:4" ht="17.25" customHeight="1">
      <c r="A3" s="16"/>
      <c r="B3" s="10"/>
      <c r="C3" s="10"/>
      <c r="D3" s="25" t="s">
        <v>396</v>
      </c>
    </row>
    <row r="4" spans="1:4" ht="34.5" customHeight="1">
      <c r="A4" s="203" t="s">
        <v>64</v>
      </c>
      <c r="B4" s="203" t="s">
        <v>109</v>
      </c>
      <c r="C4" s="204" t="s">
        <v>397</v>
      </c>
      <c r="D4" s="204" t="s">
        <v>398</v>
      </c>
    </row>
    <row r="5" spans="1:4" s="9" customFormat="1" ht="36" customHeight="1">
      <c r="A5" s="266" t="s">
        <v>60</v>
      </c>
      <c r="B5" s="267">
        <v>423343</v>
      </c>
      <c r="C5" s="267">
        <v>382139</v>
      </c>
      <c r="D5" s="268">
        <v>110.78246397253355</v>
      </c>
    </row>
    <row r="6" spans="1:4" s="9" customFormat="1" ht="36" customHeight="1">
      <c r="A6" s="266" t="s">
        <v>61</v>
      </c>
      <c r="B6" s="267">
        <v>599212</v>
      </c>
      <c r="C6" s="267">
        <v>656448</v>
      </c>
      <c r="D6" s="268">
        <v>91.280954470117976</v>
      </c>
    </row>
    <row r="7" spans="1:4" s="9" customFormat="1" ht="36" customHeight="1">
      <c r="A7" s="266" t="s">
        <v>62</v>
      </c>
      <c r="B7" s="267">
        <v>48365</v>
      </c>
      <c r="C7" s="267">
        <v>57443</v>
      </c>
      <c r="D7" s="268">
        <v>84.196507842556969</v>
      </c>
    </row>
    <row r="8" spans="1:4" s="9" customFormat="1" ht="36" customHeight="1">
      <c r="A8" s="266" t="s">
        <v>506</v>
      </c>
      <c r="B8" s="267">
        <v>19080</v>
      </c>
      <c r="C8" s="267">
        <v>22125</v>
      </c>
      <c r="D8" s="268">
        <v>86.237288135593218</v>
      </c>
    </row>
    <row r="9" spans="1:4" s="39" customFormat="1" ht="36" customHeight="1">
      <c r="A9" s="269" t="s">
        <v>43</v>
      </c>
      <c r="B9" s="270">
        <v>1090000</v>
      </c>
      <c r="C9" s="270">
        <v>1118155</v>
      </c>
      <c r="D9" s="271">
        <v>97.482012779981304</v>
      </c>
    </row>
    <row r="10" spans="1:4" s="9" customFormat="1" ht="66.75" customHeight="1">
      <c r="A10" s="359" t="s">
        <v>525</v>
      </c>
      <c r="B10" s="360"/>
      <c r="C10" s="360"/>
      <c r="D10" s="360"/>
    </row>
    <row r="16" spans="1:4">
      <c r="B16" s="15"/>
    </row>
  </sheetData>
  <mergeCells count="2">
    <mergeCell ref="A2:D2"/>
    <mergeCell ref="A10:D10"/>
  </mergeCells>
  <phoneticPr fontId="3" type="noConversion"/>
  <printOptions horizontalCentered="1"/>
  <pageMargins left="0.51181102362204722" right="0.59055118110236227" top="1.05" bottom="0.19685039370078741" header="0.31496062992125984" footer="0.31496062992125984"/>
  <pageSetup paperSize="9" fitToHeight="0"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showZeros="0" view="pageBreakPreview" zoomScaleNormal="100" zoomScaleSheetLayoutView="100" workbookViewId="0">
      <selection activeCell="D5" sqref="D5"/>
    </sheetView>
  </sheetViews>
  <sheetFormatPr defaultColWidth="9" defaultRowHeight="14.25"/>
  <cols>
    <col min="1" max="1" width="43.375" style="6" customWidth="1"/>
    <col min="2" max="2" width="11.625" style="6" customWidth="1"/>
    <col min="3" max="3" width="14.5" style="6" customWidth="1"/>
    <col min="4" max="4" width="15" style="6" customWidth="1"/>
    <col min="5" max="5" width="22.75" style="6" hidden="1" customWidth="1"/>
    <col min="6" max="6" width="0" style="6" hidden="1" customWidth="1"/>
    <col min="7" max="7" width="19.125" style="6" hidden="1" customWidth="1"/>
    <col min="8" max="11" width="0" style="6" hidden="1" customWidth="1"/>
    <col min="12" max="16384" width="9" style="6"/>
  </cols>
  <sheetData>
    <row r="1" spans="1:11">
      <c r="A1" s="44" t="s">
        <v>950</v>
      </c>
    </row>
    <row r="2" spans="1:11" s="7" customFormat="1" ht="26.45" customHeight="1">
      <c r="A2" s="356" t="s">
        <v>521</v>
      </c>
      <c r="B2" s="356"/>
      <c r="C2" s="356"/>
      <c r="D2" s="356"/>
    </row>
    <row r="3" spans="1:11">
      <c r="A3" s="16"/>
      <c r="B3" s="10"/>
      <c r="C3" s="10"/>
      <c r="D3" s="11" t="s">
        <v>108</v>
      </c>
    </row>
    <row r="4" spans="1:11" ht="36" customHeight="1">
      <c r="A4" s="12" t="s">
        <v>64</v>
      </c>
      <c r="B4" s="12" t="s">
        <v>109</v>
      </c>
      <c r="C4" s="13" t="s">
        <v>110</v>
      </c>
      <c r="D4" s="13" t="s">
        <v>116</v>
      </c>
      <c r="G4" s="6" t="s">
        <v>64</v>
      </c>
      <c r="H4" s="6" t="s">
        <v>1</v>
      </c>
      <c r="I4" s="6" t="s">
        <v>2</v>
      </c>
      <c r="J4" s="6" t="s">
        <v>65</v>
      </c>
      <c r="K4" s="6" t="s">
        <v>66</v>
      </c>
    </row>
    <row r="5" spans="1:11" s="9" customFormat="1" ht="30.75" customHeight="1">
      <c r="A5" s="272" t="s">
        <v>514</v>
      </c>
      <c r="B5" s="267">
        <v>5689</v>
      </c>
      <c r="C5" s="267">
        <v>9458</v>
      </c>
      <c r="D5" s="268">
        <v>60.150137449777965</v>
      </c>
      <c r="E5" s="9" t="e">
        <f>#REF!</f>
        <v>#REF!</v>
      </c>
      <c r="G5" s="9" t="s">
        <v>67</v>
      </c>
      <c r="H5" s="9">
        <v>31200</v>
      </c>
      <c r="I5" s="9">
        <v>27274</v>
      </c>
      <c r="J5" s="9">
        <v>87.4</v>
      </c>
      <c r="K5" s="9" t="s">
        <v>111</v>
      </c>
    </row>
    <row r="6" spans="1:11" s="9" customFormat="1" ht="30.75" customHeight="1">
      <c r="A6" s="272" t="s">
        <v>70</v>
      </c>
      <c r="B6" s="267">
        <v>795762</v>
      </c>
      <c r="C6" s="267">
        <v>1245608</v>
      </c>
      <c r="D6" s="268">
        <v>63.885427839256018</v>
      </c>
      <c r="E6" s="9" t="e">
        <f>#REF!</f>
        <v>#REF!</v>
      </c>
      <c r="G6" s="9" t="s">
        <v>70</v>
      </c>
      <c r="H6" s="9">
        <v>28780</v>
      </c>
      <c r="I6" s="9">
        <v>30474</v>
      </c>
      <c r="J6" s="9">
        <v>105.9</v>
      </c>
      <c r="K6" s="9">
        <v>202.1</v>
      </c>
    </row>
    <row r="7" spans="1:11" s="9" customFormat="1" ht="30.75" customHeight="1">
      <c r="A7" s="272" t="s">
        <v>515</v>
      </c>
      <c r="B7" s="267">
        <v>19176</v>
      </c>
      <c r="C7" s="267">
        <v>13016</v>
      </c>
      <c r="D7" s="268">
        <v>147.32636754763368</v>
      </c>
      <c r="G7" s="9" t="s">
        <v>72</v>
      </c>
      <c r="H7" s="9">
        <v>0</v>
      </c>
      <c r="I7" s="9">
        <v>0</v>
      </c>
      <c r="J7" s="9" t="s">
        <v>111</v>
      </c>
      <c r="K7" s="9" t="s">
        <v>111</v>
      </c>
    </row>
    <row r="8" spans="1:11" s="9" customFormat="1" ht="30.75" customHeight="1">
      <c r="A8" s="272" t="s">
        <v>507</v>
      </c>
      <c r="B8" s="267">
        <v>69373</v>
      </c>
      <c r="C8" s="267">
        <v>64678</v>
      </c>
      <c r="D8" s="268">
        <v>107.25903707597637</v>
      </c>
      <c r="E8" s="9" t="e">
        <f>#REF!+#REF!+#REF!</f>
        <v>#REF!</v>
      </c>
      <c r="G8" s="9" t="s">
        <v>73</v>
      </c>
      <c r="H8" s="9">
        <v>268000</v>
      </c>
      <c r="I8" s="9">
        <v>48331</v>
      </c>
      <c r="J8" s="9">
        <v>18</v>
      </c>
      <c r="K8" s="9">
        <v>7.6</v>
      </c>
    </row>
    <row r="9" spans="1:11" s="9" customFormat="1" ht="30.75" customHeight="1">
      <c r="A9" s="269" t="s">
        <v>58</v>
      </c>
      <c r="B9" s="273">
        <v>890000</v>
      </c>
      <c r="C9" s="273">
        <v>1332760</v>
      </c>
      <c r="D9" s="271">
        <v>66.778714847384379</v>
      </c>
      <c r="E9" s="14"/>
      <c r="G9" s="9" t="s">
        <v>47</v>
      </c>
      <c r="H9" s="9">
        <v>351149</v>
      </c>
      <c r="I9" s="9">
        <v>127828</v>
      </c>
      <c r="J9" s="9">
        <v>36.4</v>
      </c>
      <c r="K9" s="9">
        <v>18.2</v>
      </c>
    </row>
    <row r="10" spans="1:11" ht="30.75" customHeight="1">
      <c r="A10" s="274" t="s">
        <v>516</v>
      </c>
      <c r="B10" s="273">
        <v>200000</v>
      </c>
      <c r="C10" s="273">
        <v>283105</v>
      </c>
      <c r="D10" s="271">
        <v>70.645166987513463</v>
      </c>
    </row>
    <row r="11" spans="1:11" ht="30.75" customHeight="1">
      <c r="A11" s="274" t="s">
        <v>517</v>
      </c>
      <c r="B11" s="273">
        <v>425296</v>
      </c>
      <c r="C11" s="273"/>
      <c r="D11" s="271"/>
      <c r="G11" s="6" t="s">
        <v>59</v>
      </c>
      <c r="H11" s="6">
        <v>38365</v>
      </c>
      <c r="I11" s="6">
        <v>38365</v>
      </c>
      <c r="J11" s="6">
        <v>100</v>
      </c>
      <c r="K11" s="6">
        <v>442.8</v>
      </c>
    </row>
    <row r="12" spans="1:11" ht="30.75" customHeight="1">
      <c r="A12" s="269" t="s">
        <v>49</v>
      </c>
      <c r="B12" s="273">
        <v>1515296</v>
      </c>
      <c r="C12" s="273">
        <v>1615865</v>
      </c>
      <c r="D12" s="271">
        <v>93.776150854186454</v>
      </c>
    </row>
    <row r="13" spans="1:11" s="9" customFormat="1" ht="99" customHeight="1">
      <c r="A13" s="361" t="s">
        <v>526</v>
      </c>
      <c r="B13" s="362"/>
      <c r="C13" s="362"/>
      <c r="D13" s="362"/>
      <c r="G13" s="9" t="s">
        <v>76</v>
      </c>
      <c r="H13" s="9">
        <v>389514</v>
      </c>
      <c r="I13" s="9">
        <v>166193</v>
      </c>
      <c r="J13" s="9">
        <v>42.7</v>
      </c>
      <c r="K13" s="9">
        <v>23.4</v>
      </c>
    </row>
    <row r="14" spans="1:11" s="9" customFormat="1" ht="21" customHeight="1">
      <c r="A14" s="26"/>
      <c r="B14" s="27"/>
      <c r="C14" s="27"/>
      <c r="D14" s="28"/>
    </row>
    <row r="16" spans="1:11">
      <c r="B16" s="15"/>
    </row>
    <row r="17" spans="2:2">
      <c r="B17" s="15"/>
    </row>
  </sheetData>
  <mergeCells count="2">
    <mergeCell ref="A2:D2"/>
    <mergeCell ref="A13:D13"/>
  </mergeCells>
  <phoneticPr fontId="3" type="noConversion"/>
  <printOptions horizontalCentered="1"/>
  <pageMargins left="0.51181102362204722" right="0.59055118110236227" top="0.83" bottom="0.19685039370078741" header="0.31496062992125984" footer="0.31496062992125984"/>
  <pageSetup paperSize="9"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showZeros="0" view="pageBreakPreview" zoomScaleNormal="100" zoomScaleSheetLayoutView="100" workbookViewId="0">
      <selection activeCell="B24" sqref="B24"/>
    </sheetView>
  </sheetViews>
  <sheetFormatPr defaultColWidth="9" defaultRowHeight="14.25"/>
  <cols>
    <col min="1" max="1" width="41.5" style="42" customWidth="1"/>
    <col min="2" max="2" width="13.125" style="42" customWidth="1"/>
    <col min="3" max="3" width="14" style="46" customWidth="1"/>
    <col min="4" max="4" width="16" style="42" customWidth="1"/>
    <col min="5" max="16384" width="9" style="42"/>
  </cols>
  <sheetData>
    <row r="1" spans="1:4" ht="18" customHeight="1">
      <c r="A1" s="44" t="s">
        <v>935</v>
      </c>
      <c r="B1" s="45"/>
    </row>
    <row r="2" spans="1:4" s="47" customFormat="1" ht="21">
      <c r="A2" s="337" t="s">
        <v>437</v>
      </c>
      <c r="B2" s="337"/>
      <c r="C2" s="337"/>
      <c r="D2" s="337"/>
    </row>
    <row r="3" spans="1:4" ht="19.5" customHeight="1">
      <c r="A3" s="48"/>
      <c r="B3" s="45"/>
      <c r="D3" s="49" t="s">
        <v>0</v>
      </c>
    </row>
    <row r="4" spans="1:4" ht="34.5" customHeight="1">
      <c r="A4" s="196" t="s">
        <v>117</v>
      </c>
      <c r="B4" s="197" t="s">
        <v>109</v>
      </c>
      <c r="C4" s="198" t="s">
        <v>112</v>
      </c>
      <c r="D4" s="199" t="s">
        <v>113</v>
      </c>
    </row>
    <row r="5" spans="1:4" s="52" customFormat="1" ht="15.95" customHeight="1">
      <c r="A5" s="230" t="s">
        <v>3</v>
      </c>
      <c r="B5" s="231">
        <v>25223108.75</v>
      </c>
      <c r="C5" s="231">
        <v>24931164</v>
      </c>
      <c r="D5" s="232">
        <v>101.17100328729136</v>
      </c>
    </row>
    <row r="6" spans="1:4" ht="15.95" customHeight="1">
      <c r="A6" s="235" t="s">
        <v>152</v>
      </c>
      <c r="B6" s="236">
        <v>9233550</v>
      </c>
      <c r="C6" s="237">
        <v>9290518</v>
      </c>
      <c r="D6" s="238">
        <v>99.386815675939715</v>
      </c>
    </row>
    <row r="7" spans="1:4" ht="15.95" customHeight="1">
      <c r="A7" s="235" t="s">
        <v>153</v>
      </c>
      <c r="B7" s="236">
        <v>4899760.0959999999</v>
      </c>
      <c r="C7" s="237">
        <v>4545232</v>
      </c>
      <c r="D7" s="238">
        <v>107.8</v>
      </c>
    </row>
    <row r="8" spans="1:4" ht="15.95" customHeight="1">
      <c r="A8" s="235" t="s">
        <v>154</v>
      </c>
      <c r="B8" s="236">
        <v>1783749.564</v>
      </c>
      <c r="C8" s="237">
        <v>2183292</v>
      </c>
      <c r="D8" s="238">
        <v>81.7</v>
      </c>
    </row>
    <row r="9" spans="1:4" ht="15.95" customHeight="1">
      <c r="A9" s="235" t="s">
        <v>155</v>
      </c>
      <c r="B9" s="236">
        <v>101060.9</v>
      </c>
      <c r="C9" s="237">
        <v>98596</v>
      </c>
      <c r="D9" s="238">
        <v>102.5</v>
      </c>
    </row>
    <row r="10" spans="1:4" ht="15.95" customHeight="1">
      <c r="A10" s="235" t="s">
        <v>156</v>
      </c>
      <c r="B10" s="236">
        <v>1470912.459</v>
      </c>
      <c r="C10" s="237">
        <v>1423923</v>
      </c>
      <c r="D10" s="238">
        <v>103.3</v>
      </c>
    </row>
    <row r="11" spans="1:4" ht="15.95" customHeight="1">
      <c r="A11" s="235" t="s">
        <v>157</v>
      </c>
      <c r="B11" s="236">
        <v>969217.47</v>
      </c>
      <c r="C11" s="237">
        <v>936442</v>
      </c>
      <c r="D11" s="238">
        <v>103.5</v>
      </c>
    </row>
    <row r="12" spans="1:4" ht="15.95" customHeight="1">
      <c r="A12" s="235" t="s">
        <v>158</v>
      </c>
      <c r="B12" s="236">
        <v>580632.30500000005</v>
      </c>
      <c r="C12" s="237">
        <v>555629</v>
      </c>
      <c r="D12" s="238">
        <v>104.5</v>
      </c>
    </row>
    <row r="13" spans="1:4" ht="15.95" customHeight="1">
      <c r="A13" s="235" t="s">
        <v>159</v>
      </c>
      <c r="B13" s="236">
        <v>384830.65500000003</v>
      </c>
      <c r="C13" s="237">
        <v>368259</v>
      </c>
      <c r="D13" s="238">
        <v>104.5</v>
      </c>
    </row>
    <row r="14" spans="1:4" ht="15.95" customHeight="1">
      <c r="A14" s="235" t="s">
        <v>160</v>
      </c>
      <c r="B14" s="236">
        <v>2686253.52</v>
      </c>
      <c r="C14" s="237">
        <v>2568120</v>
      </c>
      <c r="D14" s="238">
        <v>104.6</v>
      </c>
    </row>
    <row r="15" spans="1:4" ht="15.95" customHeight="1">
      <c r="A15" s="235" t="s">
        <v>161</v>
      </c>
      <c r="B15" s="236">
        <v>289593</v>
      </c>
      <c r="C15" s="237">
        <v>279800</v>
      </c>
      <c r="D15" s="238">
        <v>103.5</v>
      </c>
    </row>
    <row r="16" spans="1:4" ht="15.95" customHeight="1">
      <c r="A16" s="235" t="s">
        <v>162</v>
      </c>
      <c r="B16" s="236">
        <v>116913.3</v>
      </c>
      <c r="C16" s="237">
        <v>111346</v>
      </c>
      <c r="D16" s="238">
        <v>105</v>
      </c>
    </row>
    <row r="17" spans="1:4" ht="15.95" customHeight="1">
      <c r="A17" s="235" t="s">
        <v>163</v>
      </c>
      <c r="B17" s="236">
        <v>2596836.08</v>
      </c>
      <c r="C17" s="237">
        <v>2461456</v>
      </c>
      <c r="D17" s="238">
        <v>105.5</v>
      </c>
    </row>
    <row r="18" spans="1:4" ht="15.95" customHeight="1">
      <c r="A18" s="235" t="s">
        <v>164</v>
      </c>
      <c r="B18" s="236">
        <v>66310.2</v>
      </c>
      <c r="C18" s="237">
        <v>67320</v>
      </c>
      <c r="D18" s="238">
        <v>98.5</v>
      </c>
    </row>
    <row r="19" spans="1:4" ht="15.95" customHeight="1">
      <c r="A19" s="235" t="s">
        <v>165</v>
      </c>
      <c r="B19" s="236">
        <v>30545.84</v>
      </c>
      <c r="C19" s="237">
        <v>29371</v>
      </c>
      <c r="D19" s="238">
        <v>104</v>
      </c>
    </row>
    <row r="20" spans="1:4" ht="15.95" customHeight="1">
      <c r="A20" s="235" t="s">
        <v>120</v>
      </c>
      <c r="B20" s="236">
        <v>12943</v>
      </c>
      <c r="C20" s="237">
        <v>11860</v>
      </c>
      <c r="D20" s="238">
        <v>109.13153456998315</v>
      </c>
    </row>
    <row r="21" spans="1:4" s="52" customFormat="1" ht="15.95" customHeight="1">
      <c r="A21" s="230" t="s">
        <v>23</v>
      </c>
      <c r="B21" s="231">
        <v>10302397</v>
      </c>
      <c r="C21" s="231">
        <v>8902651</v>
      </c>
      <c r="D21" s="232">
        <v>115.72279987163374</v>
      </c>
    </row>
    <row r="22" spans="1:4" ht="15.95" customHeight="1">
      <c r="A22" s="235" t="s">
        <v>121</v>
      </c>
      <c r="B22" s="236">
        <v>3453041.36</v>
      </c>
      <c r="C22" s="236">
        <v>2963984</v>
      </c>
      <c r="D22" s="238">
        <v>116.5</v>
      </c>
    </row>
    <row r="23" spans="1:4" ht="15.95" customHeight="1">
      <c r="A23" s="235" t="s">
        <v>122</v>
      </c>
      <c r="B23" s="236">
        <v>942595.5</v>
      </c>
      <c r="C23" s="236">
        <v>856905</v>
      </c>
      <c r="D23" s="238">
        <v>110</v>
      </c>
    </row>
    <row r="24" spans="1:4" ht="15.95" customHeight="1">
      <c r="A24" s="235" t="s">
        <v>123</v>
      </c>
      <c r="B24" s="236">
        <v>1063359.31</v>
      </c>
      <c r="C24" s="236">
        <v>975559</v>
      </c>
      <c r="D24" s="238">
        <v>109</v>
      </c>
    </row>
    <row r="25" spans="1:4" ht="15.95" customHeight="1">
      <c r="A25" s="235" t="s">
        <v>124</v>
      </c>
      <c r="B25" s="236">
        <v>315986.08799999999</v>
      </c>
      <c r="C25" s="236">
        <v>285186</v>
      </c>
      <c r="D25" s="238">
        <v>110.8</v>
      </c>
    </row>
    <row r="26" spans="1:4" ht="15.95" customHeight="1">
      <c r="A26" s="235" t="s">
        <v>125</v>
      </c>
      <c r="B26" s="236">
        <v>3878623.2</v>
      </c>
      <c r="C26" s="236">
        <v>3232186</v>
      </c>
      <c r="D26" s="238">
        <v>120</v>
      </c>
    </row>
    <row r="27" spans="1:4" ht="15.95" customHeight="1">
      <c r="A27" s="235" t="s">
        <v>126</v>
      </c>
      <c r="B27" s="236">
        <v>83077.62</v>
      </c>
      <c r="C27" s="236">
        <v>76218</v>
      </c>
      <c r="D27" s="238">
        <v>109</v>
      </c>
    </row>
    <row r="28" spans="1:4" ht="15.95" customHeight="1">
      <c r="A28" s="235" t="s">
        <v>127</v>
      </c>
      <c r="B28" s="236">
        <v>275078.23499999999</v>
      </c>
      <c r="C28" s="236">
        <v>251213</v>
      </c>
      <c r="D28" s="238">
        <v>109.5</v>
      </c>
    </row>
    <row r="29" spans="1:4" ht="15.95" customHeight="1">
      <c r="A29" s="235" t="s">
        <v>128</v>
      </c>
      <c r="B29" s="236">
        <v>290636</v>
      </c>
      <c r="C29" s="236">
        <v>261400</v>
      </c>
      <c r="D29" s="238">
        <v>111.18439173680184</v>
      </c>
    </row>
    <row r="30" spans="1:4" s="52" customFormat="1" ht="15.95" customHeight="1">
      <c r="A30" s="239" t="s">
        <v>30</v>
      </c>
      <c r="B30" s="231">
        <v>35525505.75</v>
      </c>
      <c r="C30" s="231">
        <v>33833815</v>
      </c>
      <c r="D30" s="232">
        <v>105</v>
      </c>
    </row>
    <row r="31" spans="1:4">
      <c r="A31" s="240" t="s">
        <v>31</v>
      </c>
      <c r="B31" s="231">
        <v>790000</v>
      </c>
      <c r="C31" s="236"/>
      <c r="D31" s="238"/>
    </row>
    <row r="32" spans="1:4" s="52" customFormat="1" ht="15.95" customHeight="1">
      <c r="A32" s="230" t="s">
        <v>32</v>
      </c>
      <c r="B32" s="231">
        <v>20760000</v>
      </c>
      <c r="C32" s="231">
        <v>18940000</v>
      </c>
      <c r="D32" s="232">
        <v>109.6092925026399</v>
      </c>
    </row>
    <row r="33" spans="1:4" ht="15.95" customHeight="1">
      <c r="A33" s="241" t="s">
        <v>187</v>
      </c>
      <c r="B33" s="236">
        <v>12970000</v>
      </c>
      <c r="C33" s="236">
        <v>13000000</v>
      </c>
      <c r="D33" s="238">
        <v>99.769230769230759</v>
      </c>
    </row>
    <row r="34" spans="1:4" ht="15.95" customHeight="1">
      <c r="A34" s="242" t="s">
        <v>171</v>
      </c>
      <c r="B34" s="236">
        <v>4270000</v>
      </c>
      <c r="C34" s="236">
        <v>3390000</v>
      </c>
      <c r="D34" s="238">
        <v>125.95870206489677</v>
      </c>
    </row>
    <row r="35" spans="1:4" ht="15.95" customHeight="1">
      <c r="A35" s="241" t="s">
        <v>172</v>
      </c>
      <c r="B35" s="236">
        <v>3520000</v>
      </c>
      <c r="C35" s="236">
        <v>2550000</v>
      </c>
      <c r="D35" s="238">
        <v>138.0392156862745</v>
      </c>
    </row>
    <row r="36" spans="1:4">
      <c r="A36" s="243" t="s">
        <v>508</v>
      </c>
      <c r="B36" s="231">
        <v>-700000</v>
      </c>
      <c r="C36" s="231">
        <v>-630000</v>
      </c>
      <c r="D36" s="232">
        <v>111.11111111111111</v>
      </c>
    </row>
    <row r="37" spans="1:4" s="52" customFormat="1" ht="15.95" customHeight="1">
      <c r="A37" s="239" t="s">
        <v>43</v>
      </c>
      <c r="B37" s="231">
        <v>56375505.75</v>
      </c>
      <c r="C37" s="231">
        <v>52143815</v>
      </c>
      <c r="D37" s="232">
        <v>108.11542222217534</v>
      </c>
    </row>
    <row r="38" spans="1:4" s="52" customFormat="1" ht="15.95" customHeight="1">
      <c r="A38" s="244" t="s">
        <v>129</v>
      </c>
      <c r="B38" s="231">
        <v>24784809</v>
      </c>
      <c r="C38" s="231">
        <v>23604580</v>
      </c>
      <c r="D38" s="232">
        <v>105</v>
      </c>
    </row>
    <row r="39" spans="1:4" s="52" customFormat="1" ht="15.95" customHeight="1">
      <c r="A39" s="239" t="s">
        <v>130</v>
      </c>
      <c r="B39" s="233">
        <v>60310314.75</v>
      </c>
      <c r="C39" s="233">
        <v>57438395</v>
      </c>
      <c r="D39" s="234">
        <v>105</v>
      </c>
    </row>
    <row r="40" spans="1:4" ht="71.25" customHeight="1">
      <c r="A40" s="338" t="s">
        <v>1040</v>
      </c>
      <c r="B40" s="339"/>
      <c r="C40" s="339"/>
      <c r="D40" s="339"/>
    </row>
    <row r="41" spans="1:4" ht="14.25" customHeight="1">
      <c r="A41" s="340"/>
      <c r="B41" s="340"/>
      <c r="C41" s="340"/>
      <c r="D41" s="340"/>
    </row>
  </sheetData>
  <autoFilter ref="A4:D40"/>
  <mergeCells count="3">
    <mergeCell ref="A2:D2"/>
    <mergeCell ref="A40:D40"/>
    <mergeCell ref="A41:D41"/>
  </mergeCells>
  <phoneticPr fontId="3" type="noConversion"/>
  <printOptions horizontalCentered="1"/>
  <pageMargins left="0.51181102362204722" right="0.59055118110236227" top="0.39370078740157483" bottom="0.19685039370078741" header="0.31496062992125984" footer="0.31496062992125984"/>
  <pageSetup paperSize="9" fitToHeight="0"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Zeros="0" view="pageBreakPreview" topLeftCell="A13" zoomScaleNormal="100" zoomScaleSheetLayoutView="100" workbookViewId="0">
      <selection activeCell="K7" sqref="K7"/>
    </sheetView>
  </sheetViews>
  <sheetFormatPr defaultColWidth="9" defaultRowHeight="14.25"/>
  <cols>
    <col min="1" max="1" width="53" style="6" customWidth="1"/>
    <col min="2" max="3" width="13.125" style="6" customWidth="1"/>
    <col min="4" max="4" width="16.25" style="6" customWidth="1"/>
    <col min="5" max="16384" width="9" style="6"/>
  </cols>
  <sheetData>
    <row r="1" spans="1:4">
      <c r="A1" s="44" t="s">
        <v>951</v>
      </c>
    </row>
    <row r="2" spans="1:4" s="7" customFormat="1" ht="21">
      <c r="A2" s="356" t="s">
        <v>519</v>
      </c>
      <c r="B2" s="356"/>
      <c r="C2" s="356"/>
      <c r="D2" s="356"/>
    </row>
    <row r="3" spans="1:4" ht="17.25" customHeight="1">
      <c r="A3" s="16"/>
      <c r="B3" s="10"/>
      <c r="C3" s="10"/>
      <c r="D3" s="25" t="s">
        <v>349</v>
      </c>
    </row>
    <row r="4" spans="1:4" ht="30" customHeight="1">
      <c r="A4" s="133" t="s">
        <v>64</v>
      </c>
      <c r="B4" s="133" t="s">
        <v>109</v>
      </c>
      <c r="C4" s="134" t="s">
        <v>350</v>
      </c>
      <c r="D4" s="134" t="s">
        <v>351</v>
      </c>
    </row>
    <row r="5" spans="1:4" s="9" customFormat="1" ht="30" customHeight="1">
      <c r="A5" s="135" t="s">
        <v>60</v>
      </c>
      <c r="B5" s="136">
        <v>5520</v>
      </c>
      <c r="C5" s="136">
        <v>5112</v>
      </c>
      <c r="D5" s="186">
        <v>108</v>
      </c>
    </row>
    <row r="6" spans="1:4" ht="30" customHeight="1">
      <c r="A6" s="137" t="s">
        <v>311</v>
      </c>
      <c r="B6" s="140">
        <v>5520</v>
      </c>
      <c r="C6" s="140">
        <v>5112</v>
      </c>
      <c r="D6" s="185">
        <v>108</v>
      </c>
    </row>
    <row r="7" spans="1:4" s="9" customFormat="1" ht="30" customHeight="1">
      <c r="A7" s="135" t="s">
        <v>61</v>
      </c>
      <c r="B7" s="136">
        <v>503565</v>
      </c>
      <c r="C7" s="136">
        <v>535069</v>
      </c>
      <c r="D7" s="186">
        <v>94.1</v>
      </c>
    </row>
    <row r="8" spans="1:4" ht="30" customHeight="1">
      <c r="A8" s="139" t="s">
        <v>490</v>
      </c>
      <c r="B8" s="140">
        <v>177965</v>
      </c>
      <c r="C8" s="140">
        <v>189241</v>
      </c>
      <c r="D8" s="185">
        <v>94</v>
      </c>
    </row>
    <row r="9" spans="1:4" ht="30" customHeight="1">
      <c r="A9" s="137" t="s">
        <v>492</v>
      </c>
      <c r="B9" s="140">
        <v>90084</v>
      </c>
      <c r="C9" s="140">
        <v>51556</v>
      </c>
      <c r="D9" s="185">
        <v>174.7</v>
      </c>
    </row>
    <row r="10" spans="1:4" ht="30" customHeight="1">
      <c r="A10" s="137" t="s">
        <v>482</v>
      </c>
      <c r="B10" s="140">
        <v>39459</v>
      </c>
      <c r="C10" s="140">
        <v>75575</v>
      </c>
      <c r="D10" s="185">
        <v>52.2</v>
      </c>
    </row>
    <row r="11" spans="1:4" ht="30" customHeight="1">
      <c r="A11" s="137" t="s">
        <v>481</v>
      </c>
      <c r="B11" s="140">
        <v>35532</v>
      </c>
      <c r="C11" s="140">
        <v>48451</v>
      </c>
      <c r="D11" s="185">
        <v>73.3</v>
      </c>
    </row>
    <row r="12" spans="1:4" ht="30" customHeight="1">
      <c r="A12" s="137" t="s">
        <v>473</v>
      </c>
      <c r="B12" s="140">
        <v>3281</v>
      </c>
      <c r="C12" s="140">
        <v>5321</v>
      </c>
      <c r="D12" s="185">
        <v>61.7</v>
      </c>
    </row>
    <row r="13" spans="1:4" ht="30" customHeight="1">
      <c r="A13" s="137" t="s">
        <v>475</v>
      </c>
      <c r="B13" s="140">
        <v>7412</v>
      </c>
      <c r="C13" s="140">
        <v>5927</v>
      </c>
      <c r="D13" s="185">
        <v>125.1</v>
      </c>
    </row>
    <row r="14" spans="1:4" ht="30" customHeight="1">
      <c r="A14" s="137" t="s">
        <v>476</v>
      </c>
      <c r="B14" s="140">
        <v>559</v>
      </c>
      <c r="C14" s="140"/>
      <c r="D14" s="185" t="s">
        <v>111</v>
      </c>
    </row>
    <row r="15" spans="1:4" ht="30" customHeight="1">
      <c r="A15" s="137" t="s">
        <v>477</v>
      </c>
      <c r="B15" s="140"/>
      <c r="C15" s="140">
        <v>1225</v>
      </c>
      <c r="D15" s="185">
        <v>0</v>
      </c>
    </row>
    <row r="16" spans="1:4" ht="30" customHeight="1">
      <c r="A16" s="137" t="s">
        <v>478</v>
      </c>
      <c r="B16" s="140">
        <v>783</v>
      </c>
      <c r="C16" s="140"/>
      <c r="D16" s="185" t="s">
        <v>111</v>
      </c>
    </row>
    <row r="17" spans="1:4" ht="30" customHeight="1">
      <c r="A17" s="137" t="s">
        <v>479</v>
      </c>
      <c r="B17" s="140">
        <v>144</v>
      </c>
      <c r="C17" s="140">
        <v>1186</v>
      </c>
      <c r="D17" s="185">
        <v>12.1</v>
      </c>
    </row>
    <row r="18" spans="1:4" ht="30" customHeight="1">
      <c r="A18" s="137" t="s">
        <v>480</v>
      </c>
      <c r="B18" s="140">
        <v>711</v>
      </c>
      <c r="C18" s="140"/>
      <c r="D18" s="185" t="s">
        <v>111</v>
      </c>
    </row>
    <row r="19" spans="1:4" ht="30" customHeight="1">
      <c r="A19" s="139" t="s">
        <v>491</v>
      </c>
      <c r="B19" s="138">
        <v>325600</v>
      </c>
      <c r="C19" s="138">
        <v>345828</v>
      </c>
      <c r="D19" s="185">
        <v>94.2</v>
      </c>
    </row>
    <row r="20" spans="1:4" s="39" customFormat="1" ht="30" customHeight="1">
      <c r="A20" s="117" t="s">
        <v>361</v>
      </c>
      <c r="B20" s="141">
        <v>509085</v>
      </c>
      <c r="C20" s="141">
        <v>540181</v>
      </c>
      <c r="D20" s="187">
        <v>94.2</v>
      </c>
    </row>
    <row r="21" spans="1:4" ht="30" customHeight="1">
      <c r="A21" s="139" t="s">
        <v>362</v>
      </c>
      <c r="B21" s="140">
        <v>1846</v>
      </c>
      <c r="C21" s="140">
        <v>1037</v>
      </c>
      <c r="D21" s="185">
        <v>178</v>
      </c>
    </row>
    <row r="22" spans="1:4" ht="30" customHeight="1">
      <c r="A22" s="142" t="s">
        <v>483</v>
      </c>
      <c r="B22" s="140">
        <v>242391</v>
      </c>
      <c r="C22" s="140"/>
      <c r="D22" s="139" t="s">
        <v>111</v>
      </c>
    </row>
    <row r="23" spans="1:4" s="39" customFormat="1" ht="30" customHeight="1">
      <c r="A23" s="117" t="s">
        <v>43</v>
      </c>
      <c r="B23" s="141">
        <v>753322</v>
      </c>
      <c r="C23" s="141">
        <v>541218</v>
      </c>
      <c r="D23" s="187">
        <v>139.19999999999999</v>
      </c>
    </row>
    <row r="24" spans="1:4" s="9" customFormat="1" ht="36.75" customHeight="1">
      <c r="A24" s="359" t="s">
        <v>901</v>
      </c>
      <c r="B24" s="359"/>
      <c r="C24" s="359"/>
      <c r="D24" s="359"/>
    </row>
    <row r="30" spans="1:4">
      <c r="B30" s="15"/>
    </row>
  </sheetData>
  <autoFilter ref="A4:D24"/>
  <mergeCells count="2">
    <mergeCell ref="A2:D2"/>
    <mergeCell ref="A24:D24"/>
  </mergeCells>
  <phoneticPr fontId="3" type="noConversion"/>
  <printOptions horizontalCentered="1"/>
  <pageMargins left="0.51181102362204722" right="0.59055118110236227" top="0.39370078740157483" bottom="0.19685039370078741" header="0.31496062992125984" footer="0.31496062992125984"/>
  <pageSetup paperSize="9" scale="97" fitToHeight="0"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W45"/>
  <sheetViews>
    <sheetView showZeros="0" view="pageBreakPreview" zoomScaleNormal="100" zoomScaleSheetLayoutView="100" workbookViewId="0">
      <selection activeCell="C37" sqref="C37"/>
    </sheetView>
  </sheetViews>
  <sheetFormatPr defaultColWidth="9" defaultRowHeight="14.25"/>
  <cols>
    <col min="1" max="1" width="53" style="6" customWidth="1"/>
    <col min="2" max="3" width="13.125" style="6" customWidth="1"/>
    <col min="4" max="4" width="16.25" style="6" customWidth="1"/>
    <col min="5" max="5" width="9.625" style="6" customWidth="1"/>
    <col min="6" max="6" width="9" style="6"/>
    <col min="7" max="7" width="41.75" style="6" customWidth="1"/>
    <col min="8" max="8" width="13.125" style="6" customWidth="1"/>
    <col min="9" max="16384" width="9" style="6"/>
  </cols>
  <sheetData>
    <row r="1" spans="1:23">
      <c r="A1" s="5"/>
    </row>
    <row r="2" spans="1:23" s="7" customFormat="1" ht="21">
      <c r="A2" s="356" t="s">
        <v>427</v>
      </c>
      <c r="B2" s="356"/>
      <c r="C2" s="356"/>
      <c r="D2" s="356"/>
    </row>
    <row r="3" spans="1:23" ht="17.25" customHeight="1">
      <c r="A3" s="16"/>
      <c r="B3" s="10"/>
      <c r="C3" s="10"/>
      <c r="D3" s="25" t="s">
        <v>349</v>
      </c>
    </row>
    <row r="4" spans="1:23" ht="34.5" customHeight="1">
      <c r="A4" s="133" t="s">
        <v>64</v>
      </c>
      <c r="B4" s="133" t="s">
        <v>109</v>
      </c>
      <c r="C4" s="134" t="s">
        <v>484</v>
      </c>
      <c r="D4" s="134" t="s">
        <v>485</v>
      </c>
      <c r="E4" s="6" t="s">
        <v>336</v>
      </c>
    </row>
    <row r="5" spans="1:23" s="9" customFormat="1" ht="21" customHeight="1">
      <c r="A5" s="135" t="s">
        <v>60</v>
      </c>
      <c r="B5" s="136">
        <f>SUM(B6:B6)</f>
        <v>5520</v>
      </c>
      <c r="C5" s="136">
        <f>SUM(C6:C6)</f>
        <v>5112</v>
      </c>
      <c r="D5" s="186">
        <f>IF(C5=0,"",ROUND(B5/C5*100,1))</f>
        <v>108</v>
      </c>
      <c r="E5" s="14"/>
      <c r="G5" s="6"/>
      <c r="H5" s="6"/>
      <c r="I5" s="6"/>
      <c r="J5" s="6"/>
      <c r="K5" s="6"/>
      <c r="L5" s="6"/>
      <c r="W5" s="9">
        <f>W9+W47+W171+W193+W194</f>
        <v>0</v>
      </c>
    </row>
    <row r="6" spans="1:23" ht="18.600000000000001" customHeight="1">
      <c r="A6" s="137" t="s">
        <v>311</v>
      </c>
      <c r="B6" s="140">
        <v>5520</v>
      </c>
      <c r="C6" s="140">
        <v>5112</v>
      </c>
      <c r="D6" s="185">
        <f t="shared" ref="D6:D38" si="0">IF(C6=0,"",ROUND(B6/C6*100,1))</f>
        <v>108</v>
      </c>
      <c r="E6" s="15"/>
      <c r="G6" s="9"/>
      <c r="H6" s="9"/>
      <c r="I6" s="9"/>
      <c r="J6" s="9"/>
      <c r="K6" s="9"/>
      <c r="L6" s="9"/>
    </row>
    <row r="7" spans="1:23" s="9" customFormat="1" ht="21" customHeight="1">
      <c r="A7" s="135" t="s">
        <v>61</v>
      </c>
      <c r="B7" s="136">
        <f>B8+B22</f>
        <v>503565</v>
      </c>
      <c r="C7" s="136">
        <f>C8+C22</f>
        <v>482450</v>
      </c>
      <c r="D7" s="186">
        <f t="shared" si="0"/>
        <v>104.4</v>
      </c>
      <c r="G7" s="6"/>
      <c r="H7" s="6"/>
      <c r="I7" s="6"/>
      <c r="J7" s="6"/>
      <c r="K7" s="6"/>
      <c r="L7" s="6"/>
    </row>
    <row r="8" spans="1:23" ht="18.600000000000001" customHeight="1">
      <c r="A8" s="139" t="s">
        <v>470</v>
      </c>
      <c r="B8" s="140">
        <f>SUM(B9:B20)</f>
        <v>177965</v>
      </c>
      <c r="C8" s="140">
        <f>SUM(C9:C20)</f>
        <v>157350</v>
      </c>
      <c r="D8" s="185">
        <f t="shared" si="0"/>
        <v>113.1</v>
      </c>
    </row>
    <row r="9" spans="1:23" ht="18.600000000000001" customHeight="1">
      <c r="A9" s="139" t="s">
        <v>488</v>
      </c>
      <c r="B9" s="140">
        <v>90084</v>
      </c>
      <c r="C9" s="140">
        <v>37819</v>
      </c>
      <c r="D9" s="185">
        <f t="shared" ref="D9:D20" si="1">IF(C9=0,"",ROUND(B9/C9*100,1))</f>
        <v>238.2</v>
      </c>
      <c r="E9" s="15"/>
    </row>
    <row r="10" spans="1:23" ht="18.600000000000001" customHeight="1">
      <c r="A10" s="139" t="s">
        <v>482</v>
      </c>
      <c r="B10" s="140">
        <v>39459</v>
      </c>
      <c r="C10" s="140">
        <v>57910</v>
      </c>
      <c r="D10" s="185">
        <f t="shared" si="1"/>
        <v>68.099999999999994</v>
      </c>
      <c r="E10" s="15"/>
    </row>
    <row r="11" spans="1:23" ht="18.600000000000001" customHeight="1">
      <c r="A11" s="139" t="s">
        <v>481</v>
      </c>
      <c r="B11" s="140">
        <v>35532</v>
      </c>
      <c r="C11" s="140">
        <v>46326</v>
      </c>
      <c r="D11" s="185">
        <f t="shared" si="1"/>
        <v>76.7</v>
      </c>
      <c r="E11" s="15"/>
    </row>
    <row r="12" spans="1:23" ht="18.600000000000001" customHeight="1">
      <c r="A12" s="139" t="s">
        <v>472</v>
      </c>
      <c r="B12" s="140"/>
      <c r="C12" s="140"/>
      <c r="D12" s="185" t="str">
        <f t="shared" si="1"/>
        <v/>
      </c>
    </row>
    <row r="13" spans="1:23" ht="18.600000000000001" customHeight="1">
      <c r="A13" s="139" t="s">
        <v>473</v>
      </c>
      <c r="B13" s="140">
        <v>3281</v>
      </c>
      <c r="C13" s="140">
        <v>5476</v>
      </c>
      <c r="D13" s="185">
        <f t="shared" si="1"/>
        <v>59.9</v>
      </c>
    </row>
    <row r="14" spans="1:23" ht="18.600000000000001" customHeight="1">
      <c r="A14" s="139" t="s">
        <v>474</v>
      </c>
      <c r="B14" s="140"/>
      <c r="C14" s="140">
        <v>1367</v>
      </c>
      <c r="D14" s="138">
        <f t="shared" si="1"/>
        <v>0</v>
      </c>
    </row>
    <row r="15" spans="1:23" ht="18.600000000000001" customHeight="1">
      <c r="A15" s="139" t="s">
        <v>475</v>
      </c>
      <c r="B15" s="140">
        <v>7412</v>
      </c>
      <c r="C15" s="140">
        <v>5670</v>
      </c>
      <c r="D15" s="185">
        <f t="shared" si="1"/>
        <v>130.69999999999999</v>
      </c>
    </row>
    <row r="16" spans="1:23" ht="18.600000000000001" customHeight="1">
      <c r="A16" s="139" t="s">
        <v>476</v>
      </c>
      <c r="B16" s="140">
        <v>559</v>
      </c>
      <c r="C16" s="140">
        <v>1666</v>
      </c>
      <c r="D16" s="185">
        <f t="shared" si="1"/>
        <v>33.6</v>
      </c>
    </row>
    <row r="17" spans="1:12" ht="18.600000000000001" customHeight="1">
      <c r="A17" s="139" t="s">
        <v>477</v>
      </c>
      <c r="B17" s="140"/>
      <c r="C17" s="140">
        <v>880</v>
      </c>
      <c r="D17" s="185">
        <f t="shared" si="1"/>
        <v>0</v>
      </c>
    </row>
    <row r="18" spans="1:12" ht="18.600000000000001" customHeight="1">
      <c r="A18" s="139" t="s">
        <v>478</v>
      </c>
      <c r="B18" s="140">
        <v>783</v>
      </c>
      <c r="C18" s="140"/>
      <c r="D18" s="185" t="str">
        <f t="shared" si="1"/>
        <v/>
      </c>
    </row>
    <row r="19" spans="1:12" ht="18.600000000000001" customHeight="1">
      <c r="A19" s="139" t="s">
        <v>479</v>
      </c>
      <c r="B19" s="140">
        <v>144</v>
      </c>
      <c r="C19" s="140">
        <v>236</v>
      </c>
      <c r="D19" s="185">
        <f t="shared" si="1"/>
        <v>61</v>
      </c>
    </row>
    <row r="20" spans="1:12" ht="18.600000000000001" customHeight="1">
      <c r="A20" s="139" t="s">
        <v>480</v>
      </c>
      <c r="B20" s="140">
        <v>711</v>
      </c>
      <c r="C20" s="140"/>
      <c r="D20" s="185" t="str">
        <f t="shared" si="1"/>
        <v/>
      </c>
    </row>
    <row r="21" spans="1:12" ht="18.600000000000001" hidden="1" customHeight="1">
      <c r="A21" s="137" t="s">
        <v>471</v>
      </c>
      <c r="B21" s="140"/>
      <c r="C21" s="140"/>
      <c r="D21" s="139" t="str">
        <f t="shared" si="0"/>
        <v/>
      </c>
      <c r="E21" s="6">
        <v>1</v>
      </c>
    </row>
    <row r="22" spans="1:12" ht="24.75" customHeight="1">
      <c r="A22" s="139" t="s">
        <v>489</v>
      </c>
      <c r="B22" s="138">
        <v>325600</v>
      </c>
      <c r="C22" s="138">
        <v>325100</v>
      </c>
      <c r="D22" s="185">
        <f t="shared" si="0"/>
        <v>100.2</v>
      </c>
    </row>
    <row r="23" spans="1:12" ht="18.600000000000001" hidden="1" customHeight="1">
      <c r="A23" s="137" t="s">
        <v>352</v>
      </c>
      <c r="B23" s="138"/>
      <c r="C23" s="140"/>
      <c r="D23" s="139" t="str">
        <f t="shared" si="0"/>
        <v/>
      </c>
      <c r="E23" s="6">
        <v>1</v>
      </c>
      <c r="G23" s="9"/>
      <c r="H23" s="9"/>
      <c r="I23" s="9"/>
      <c r="J23" s="9"/>
      <c r="K23" s="9"/>
      <c r="L23" s="9"/>
    </row>
    <row r="24" spans="1:12" s="9" customFormat="1" ht="21" hidden="1" customHeight="1">
      <c r="A24" s="135" t="s">
        <v>62</v>
      </c>
      <c r="B24" s="138">
        <f>SUM(B25:B29)</f>
        <v>0</v>
      </c>
      <c r="C24" s="136">
        <f>SUM(C25:C29)</f>
        <v>0</v>
      </c>
      <c r="D24" s="135" t="str">
        <f t="shared" si="0"/>
        <v/>
      </c>
      <c r="E24" s="9">
        <v>1</v>
      </c>
    </row>
    <row r="25" spans="1:12" s="9" customFormat="1" ht="18.600000000000001" hidden="1" customHeight="1">
      <c r="A25" s="139" t="s">
        <v>353</v>
      </c>
      <c r="B25" s="138"/>
      <c r="C25" s="136"/>
      <c r="D25" s="139" t="str">
        <f t="shared" si="0"/>
        <v/>
      </c>
      <c r="E25" s="9">
        <v>1</v>
      </c>
    </row>
    <row r="26" spans="1:12" s="9" customFormat="1" ht="18.600000000000001" hidden="1" customHeight="1">
      <c r="A26" s="139" t="s">
        <v>354</v>
      </c>
      <c r="B26" s="138"/>
      <c r="C26" s="136"/>
      <c r="D26" s="139" t="str">
        <f t="shared" si="0"/>
        <v/>
      </c>
      <c r="E26" s="9">
        <v>1</v>
      </c>
    </row>
    <row r="27" spans="1:12" s="9" customFormat="1" ht="18.600000000000001" hidden="1" customHeight="1">
      <c r="A27" s="139" t="s">
        <v>355</v>
      </c>
      <c r="B27" s="138"/>
      <c r="C27" s="136"/>
      <c r="D27" s="139" t="str">
        <f t="shared" si="0"/>
        <v/>
      </c>
      <c r="E27" s="9">
        <v>1</v>
      </c>
    </row>
    <row r="28" spans="1:12" s="9" customFormat="1" ht="18.600000000000001" hidden="1" customHeight="1">
      <c r="A28" s="139" t="s">
        <v>356</v>
      </c>
      <c r="B28" s="138"/>
      <c r="C28" s="136"/>
      <c r="D28" s="139" t="str">
        <f t="shared" si="0"/>
        <v/>
      </c>
      <c r="E28" s="9">
        <v>1</v>
      </c>
    </row>
    <row r="29" spans="1:12" s="9" customFormat="1" ht="18.600000000000001" hidden="1" customHeight="1">
      <c r="A29" s="139" t="s">
        <v>357</v>
      </c>
      <c r="B29" s="138"/>
      <c r="C29" s="136"/>
      <c r="D29" s="139" t="str">
        <f t="shared" si="0"/>
        <v/>
      </c>
      <c r="E29" s="9">
        <v>1</v>
      </c>
    </row>
    <row r="30" spans="1:12" s="9" customFormat="1" ht="21" hidden="1" customHeight="1">
      <c r="A30" s="135" t="s">
        <v>63</v>
      </c>
      <c r="B30" s="138">
        <f>SUM(B31:B33)</f>
        <v>0</v>
      </c>
      <c r="C30" s="136">
        <f>SUM(C31:C33)</f>
        <v>0</v>
      </c>
      <c r="D30" s="135" t="str">
        <f t="shared" si="0"/>
        <v/>
      </c>
      <c r="E30" s="9">
        <v>1</v>
      </c>
    </row>
    <row r="31" spans="1:12" s="9" customFormat="1" ht="18.600000000000001" hidden="1" customHeight="1">
      <c r="A31" s="139" t="s">
        <v>358</v>
      </c>
      <c r="B31" s="138"/>
      <c r="C31" s="136"/>
      <c r="D31" s="139" t="str">
        <f t="shared" si="0"/>
        <v/>
      </c>
      <c r="E31" s="9">
        <v>1</v>
      </c>
    </row>
    <row r="32" spans="1:12" s="9" customFormat="1" ht="18.600000000000001" hidden="1" customHeight="1">
      <c r="A32" s="139" t="s">
        <v>359</v>
      </c>
      <c r="B32" s="138"/>
      <c r="C32" s="136"/>
      <c r="D32" s="139" t="str">
        <f t="shared" si="0"/>
        <v/>
      </c>
      <c r="E32" s="9">
        <v>1</v>
      </c>
    </row>
    <row r="33" spans="1:12" s="9" customFormat="1" ht="18.600000000000001" hidden="1" customHeight="1">
      <c r="A33" s="139" t="s">
        <v>360</v>
      </c>
      <c r="B33" s="138"/>
      <c r="C33" s="136"/>
      <c r="D33" s="139" t="str">
        <f t="shared" si="0"/>
        <v/>
      </c>
      <c r="E33" s="9">
        <v>1</v>
      </c>
    </row>
    <row r="34" spans="1:12" s="9" customFormat="1" ht="21" hidden="1" customHeight="1">
      <c r="A34" s="135" t="s">
        <v>115</v>
      </c>
      <c r="B34" s="138"/>
      <c r="C34" s="136"/>
      <c r="D34" s="135" t="str">
        <f t="shared" si="0"/>
        <v/>
      </c>
      <c r="E34" s="9">
        <v>1</v>
      </c>
    </row>
    <row r="35" spans="1:12" s="39" customFormat="1" ht="24" customHeight="1">
      <c r="A35" s="117" t="s">
        <v>361</v>
      </c>
      <c r="B35" s="141">
        <f>SUM(B5,B7,B24,B30,B34)</f>
        <v>509085</v>
      </c>
      <c r="C35" s="141">
        <f>SUM(C5,C7,C24,C30,C34)</f>
        <v>487562</v>
      </c>
      <c r="D35" s="187">
        <f t="shared" si="0"/>
        <v>104.4</v>
      </c>
    </row>
    <row r="36" spans="1:12" ht="18.600000000000001" customHeight="1">
      <c r="A36" s="139" t="s">
        <v>362</v>
      </c>
      <c r="B36" s="140">
        <v>1846</v>
      </c>
      <c r="C36" s="140">
        <v>1037</v>
      </c>
      <c r="D36" s="139">
        <f t="shared" si="0"/>
        <v>178</v>
      </c>
    </row>
    <row r="37" spans="1:12" ht="18.600000000000001" customHeight="1">
      <c r="A37" s="142" t="s">
        <v>483</v>
      </c>
      <c r="B37" s="140">
        <v>242391</v>
      </c>
      <c r="C37" s="140"/>
      <c r="D37" s="139" t="str">
        <f t="shared" si="0"/>
        <v/>
      </c>
      <c r="E37" s="15"/>
      <c r="F37" s="15"/>
      <c r="G37" s="9"/>
      <c r="H37" s="9"/>
      <c r="I37" s="9"/>
      <c r="J37" s="9"/>
      <c r="K37" s="9"/>
      <c r="L37" s="9"/>
    </row>
    <row r="38" spans="1:12" s="39" customFormat="1" ht="22.5" customHeight="1">
      <c r="A38" s="117" t="s">
        <v>43</v>
      </c>
      <c r="B38" s="141">
        <f>SUM(B35,B36,B37)</f>
        <v>753322</v>
      </c>
      <c r="C38" s="141">
        <f>SUM(C35,C36,C37)</f>
        <v>488599</v>
      </c>
      <c r="D38" s="187">
        <f t="shared" si="0"/>
        <v>154.19999999999999</v>
      </c>
      <c r="E38" s="40"/>
      <c r="F38" s="40"/>
    </row>
    <row r="39" spans="1:12" s="9" customFormat="1" ht="36.75" customHeight="1">
      <c r="A39" s="359" t="s">
        <v>438</v>
      </c>
      <c r="B39" s="359"/>
      <c r="C39" s="359"/>
      <c r="D39" s="359"/>
      <c r="G39" s="6"/>
      <c r="H39" s="6"/>
      <c r="I39" s="6"/>
      <c r="J39" s="6"/>
      <c r="K39" s="6"/>
      <c r="L39" s="6"/>
    </row>
    <row r="45" spans="1:12">
      <c r="B45" s="15"/>
    </row>
  </sheetData>
  <autoFilter ref="A4:W39">
    <filterColumn colId="4">
      <filters blank="1"/>
    </filterColumn>
  </autoFilter>
  <mergeCells count="2">
    <mergeCell ref="A2:D2"/>
    <mergeCell ref="A39:D39"/>
  </mergeCells>
  <phoneticPr fontId="3" type="noConversion"/>
  <printOptions horizontalCentered="1"/>
  <pageMargins left="0.51181102362204722" right="0.59055118110236227" top="0.39370078740157483" bottom="0.19685039370078741" header="0.31496062992125984" footer="0.31496062992125984"/>
  <pageSetup paperSize="9" scale="30" fitToHeight="0"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Zeros="0" view="pageBreakPreview" zoomScaleNormal="100" zoomScaleSheetLayoutView="100" workbookViewId="0">
      <selection activeCell="D13" sqref="D13"/>
    </sheetView>
  </sheetViews>
  <sheetFormatPr defaultColWidth="9" defaultRowHeight="14.25"/>
  <cols>
    <col min="1" max="1" width="43.375" style="6" customWidth="1"/>
    <col min="2" max="2" width="11.625" style="6" customWidth="1"/>
    <col min="3" max="3" width="13.875" style="6" customWidth="1"/>
    <col min="4" max="4" width="15" style="6" customWidth="1"/>
    <col min="5" max="5" width="22.75" style="6" hidden="1" customWidth="1"/>
    <col min="6" max="6" width="0" style="6" hidden="1" customWidth="1"/>
    <col min="7" max="7" width="19.125" style="6" hidden="1" customWidth="1"/>
    <col min="8" max="11" width="0" style="6" hidden="1" customWidth="1"/>
    <col min="12" max="16384" width="9" style="6"/>
  </cols>
  <sheetData>
    <row r="1" spans="1:11">
      <c r="A1" s="44" t="s">
        <v>952</v>
      </c>
    </row>
    <row r="2" spans="1:11" s="7" customFormat="1" ht="26.45" customHeight="1">
      <c r="A2" s="356" t="s">
        <v>518</v>
      </c>
      <c r="B2" s="356"/>
      <c r="C2" s="356"/>
      <c r="D2" s="356"/>
    </row>
    <row r="3" spans="1:11">
      <c r="A3" s="16"/>
      <c r="B3" s="10"/>
      <c r="C3" s="10"/>
      <c r="D3" s="11" t="s">
        <v>108</v>
      </c>
    </row>
    <row r="4" spans="1:11" ht="36" customHeight="1">
      <c r="A4" s="133" t="s">
        <v>64</v>
      </c>
      <c r="B4" s="133" t="s">
        <v>109</v>
      </c>
      <c r="C4" s="134" t="s">
        <v>363</v>
      </c>
      <c r="D4" s="134" t="s">
        <v>364</v>
      </c>
      <c r="G4" s="6" t="s">
        <v>64</v>
      </c>
      <c r="H4" s="6" t="s">
        <v>1</v>
      </c>
      <c r="I4" s="6" t="s">
        <v>2</v>
      </c>
      <c r="J4" s="6" t="s">
        <v>65</v>
      </c>
      <c r="K4" s="6" t="s">
        <v>66</v>
      </c>
    </row>
    <row r="5" spans="1:11" ht="21" customHeight="1">
      <c r="A5" s="143" t="s">
        <v>365</v>
      </c>
      <c r="B5" s="136">
        <v>0</v>
      </c>
      <c r="C5" s="136">
        <v>0</v>
      </c>
      <c r="D5" s="135" t="s">
        <v>111</v>
      </c>
    </row>
    <row r="6" spans="1:11" ht="18" customHeight="1">
      <c r="A6" s="144" t="s">
        <v>366</v>
      </c>
      <c r="B6" s="133"/>
      <c r="C6" s="134"/>
      <c r="D6" s="139" t="s">
        <v>111</v>
      </c>
    </row>
    <row r="7" spans="1:11" s="9" customFormat="1" ht="21" customHeight="1">
      <c r="A7" s="145" t="s">
        <v>386</v>
      </c>
      <c r="B7" s="136">
        <v>0</v>
      </c>
      <c r="C7" s="136">
        <v>8000</v>
      </c>
      <c r="D7" s="135">
        <v>0</v>
      </c>
      <c r="E7" s="9">
        <f>E9</f>
        <v>2068</v>
      </c>
      <c r="G7" s="9" t="s">
        <v>67</v>
      </c>
      <c r="H7" s="9">
        <v>31200</v>
      </c>
      <c r="I7" s="9">
        <v>27274</v>
      </c>
      <c r="J7" s="9">
        <v>87.4</v>
      </c>
      <c r="K7" s="9" t="s">
        <v>111</v>
      </c>
    </row>
    <row r="8" spans="1:11" ht="18.600000000000001" customHeight="1">
      <c r="A8" s="146" t="s">
        <v>387</v>
      </c>
      <c r="B8" s="140"/>
      <c r="C8" s="140"/>
      <c r="D8" s="139" t="s">
        <v>111</v>
      </c>
      <c r="G8" s="6" t="s">
        <v>68</v>
      </c>
      <c r="J8" s="6" t="s">
        <v>111</v>
      </c>
      <c r="K8" s="6" t="s">
        <v>111</v>
      </c>
    </row>
    <row r="9" spans="1:11" ht="17.25" customHeight="1">
      <c r="A9" s="146" t="s">
        <v>367</v>
      </c>
      <c r="B9" s="140"/>
      <c r="C9" s="140">
        <v>8000</v>
      </c>
      <c r="D9" s="139">
        <v>0</v>
      </c>
      <c r="E9" s="6">
        <v>2068</v>
      </c>
      <c r="G9" s="6" t="s">
        <v>69</v>
      </c>
      <c r="H9" s="6">
        <v>31200</v>
      </c>
      <c r="I9" s="6">
        <v>27274</v>
      </c>
      <c r="J9" s="6">
        <v>87.4</v>
      </c>
      <c r="K9" s="6" t="s">
        <v>111</v>
      </c>
    </row>
    <row r="10" spans="1:11" s="9" customFormat="1" ht="21" customHeight="1">
      <c r="A10" s="145" t="s">
        <v>114</v>
      </c>
      <c r="B10" s="136">
        <v>530126</v>
      </c>
      <c r="C10" s="136">
        <v>388928</v>
      </c>
      <c r="D10" s="135">
        <v>136.30000000000001</v>
      </c>
      <c r="E10" s="9">
        <f>E11</f>
        <v>135653</v>
      </c>
      <c r="G10" s="9" t="s">
        <v>70</v>
      </c>
      <c r="H10" s="9">
        <v>28780</v>
      </c>
      <c r="I10" s="9">
        <v>30474</v>
      </c>
      <c r="J10" s="9">
        <v>105.9</v>
      </c>
      <c r="K10" s="9">
        <v>202.1</v>
      </c>
    </row>
    <row r="11" spans="1:11" ht="20.25" customHeight="1">
      <c r="A11" s="146" t="s">
        <v>368</v>
      </c>
      <c r="B11" s="226">
        <v>85326</v>
      </c>
      <c r="C11" s="226">
        <v>79094</v>
      </c>
      <c r="D11" s="139">
        <v>107.9</v>
      </c>
      <c r="E11" s="6">
        <v>135653</v>
      </c>
      <c r="G11" s="6" t="s">
        <v>71</v>
      </c>
      <c r="H11" s="6">
        <v>28780</v>
      </c>
      <c r="I11" s="6">
        <v>30474</v>
      </c>
      <c r="J11" s="6">
        <v>105.9</v>
      </c>
      <c r="K11" s="6">
        <v>202.1</v>
      </c>
    </row>
    <row r="12" spans="1:11" ht="18.600000000000001" customHeight="1">
      <c r="A12" s="147" t="s">
        <v>424</v>
      </c>
      <c r="B12" s="148">
        <v>444800</v>
      </c>
      <c r="C12" s="148">
        <v>309834</v>
      </c>
      <c r="D12" s="139">
        <v>143.6</v>
      </c>
    </row>
    <row r="13" spans="1:11" s="9" customFormat="1" ht="21" customHeight="1">
      <c r="A13" s="145" t="s">
        <v>493</v>
      </c>
      <c r="B13" s="136">
        <v>77093</v>
      </c>
      <c r="C13" s="136">
        <v>30876</v>
      </c>
      <c r="D13" s="135">
        <v>249.7</v>
      </c>
      <c r="E13" s="9" t="e">
        <f>E14+#REF!+#REF!</f>
        <v>#REF!</v>
      </c>
      <c r="G13" s="9" t="s">
        <v>73</v>
      </c>
      <c r="H13" s="9">
        <v>268000</v>
      </c>
      <c r="I13" s="9">
        <v>48331</v>
      </c>
      <c r="J13" s="9">
        <v>18</v>
      </c>
      <c r="K13" s="9">
        <v>7.6</v>
      </c>
    </row>
    <row r="14" spans="1:11" ht="18.75" customHeight="1">
      <c r="A14" s="146" t="s">
        <v>369</v>
      </c>
      <c r="B14" s="148">
        <v>77093</v>
      </c>
      <c r="C14" s="148">
        <v>30876</v>
      </c>
      <c r="D14" s="139">
        <v>249.7</v>
      </c>
      <c r="G14" s="6" t="s">
        <v>74</v>
      </c>
      <c r="H14" s="6">
        <v>219635</v>
      </c>
      <c r="J14" s="6">
        <v>0</v>
      </c>
      <c r="K14" s="6">
        <v>0</v>
      </c>
    </row>
    <row r="15" spans="1:11" s="9" customFormat="1" ht="22.5" customHeight="1">
      <c r="A15" s="117" t="s">
        <v>370</v>
      </c>
      <c r="B15" s="149">
        <v>607219</v>
      </c>
      <c r="C15" s="149">
        <v>427804</v>
      </c>
      <c r="D15" s="150">
        <v>141.9</v>
      </c>
      <c r="E15" s="14"/>
      <c r="G15" s="9" t="s">
        <v>47</v>
      </c>
      <c r="H15" s="9">
        <v>351149</v>
      </c>
      <c r="I15" s="9">
        <v>127828</v>
      </c>
      <c r="J15" s="9">
        <v>36.4</v>
      </c>
      <c r="K15" s="9">
        <v>18.2</v>
      </c>
    </row>
    <row r="16" spans="1:11" ht="18.600000000000001" customHeight="1">
      <c r="A16" s="137" t="s">
        <v>371</v>
      </c>
      <c r="B16" s="148">
        <v>1846</v>
      </c>
      <c r="C16" s="148">
        <v>1037</v>
      </c>
      <c r="D16" s="139">
        <v>178</v>
      </c>
      <c r="G16" s="6" t="s">
        <v>75</v>
      </c>
      <c r="J16" s="6" t="s">
        <v>111</v>
      </c>
      <c r="K16" s="6" t="s">
        <v>111</v>
      </c>
    </row>
    <row r="17" spans="1:11" ht="18.600000000000001" customHeight="1">
      <c r="A17" s="139" t="s">
        <v>388</v>
      </c>
      <c r="B17" s="148">
        <v>144257</v>
      </c>
      <c r="C17" s="148">
        <v>59758</v>
      </c>
      <c r="D17" s="139">
        <v>241.4</v>
      </c>
      <c r="G17" s="6" t="s">
        <v>59</v>
      </c>
      <c r="H17" s="6">
        <v>38365</v>
      </c>
      <c r="I17" s="6">
        <v>38365</v>
      </c>
      <c r="J17" s="6">
        <v>100</v>
      </c>
      <c r="K17" s="6">
        <v>442.8</v>
      </c>
    </row>
    <row r="18" spans="1:11" ht="22.5" customHeight="1">
      <c r="A18" s="117" t="s">
        <v>372</v>
      </c>
      <c r="B18" s="149">
        <v>753322</v>
      </c>
      <c r="C18" s="149">
        <v>488599</v>
      </c>
      <c r="D18" s="150">
        <v>154.19999999999999</v>
      </c>
    </row>
    <row r="19" spans="1:11" s="9" customFormat="1" ht="69" customHeight="1">
      <c r="A19" s="363" t="s">
        <v>902</v>
      </c>
      <c r="B19" s="364"/>
      <c r="C19" s="364"/>
      <c r="D19" s="364"/>
      <c r="G19" s="9" t="s">
        <v>76</v>
      </c>
      <c r="H19" s="9">
        <v>389514</v>
      </c>
      <c r="I19" s="9">
        <v>166193</v>
      </c>
      <c r="J19" s="9">
        <v>42.7</v>
      </c>
      <c r="K19" s="9">
        <v>23.4</v>
      </c>
    </row>
    <row r="21" spans="1:11">
      <c r="B21" s="15"/>
    </row>
    <row r="22" spans="1:11">
      <c r="B22" s="15"/>
    </row>
  </sheetData>
  <autoFilter ref="A4:K19"/>
  <mergeCells count="2">
    <mergeCell ref="A2:D2"/>
    <mergeCell ref="A19:D19"/>
  </mergeCells>
  <phoneticPr fontId="3" type="noConversion"/>
  <printOptions horizontalCentered="1"/>
  <pageMargins left="0.51181102362204722" right="0.59055118110236227" top="0.64" bottom="0.19685039370078741" header="0.31496062992125984" footer="0.31496062992125984"/>
  <pageSetup paperSize="9" fitToHeight="0"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showZeros="0" tabSelected="1" view="pageBreakPreview" zoomScale="115" zoomScaleNormal="100" zoomScaleSheetLayoutView="115" workbookViewId="0">
      <selection activeCell="M12" sqref="M12"/>
    </sheetView>
  </sheetViews>
  <sheetFormatPr defaultColWidth="9" defaultRowHeight="14.25"/>
  <cols>
    <col min="1" max="1" width="40.75" style="6" customWidth="1"/>
    <col min="2" max="12" width="8.625" style="6" customWidth="1"/>
    <col min="13" max="13" width="15.875" style="6" customWidth="1"/>
    <col min="14" max="16384" width="9" style="6"/>
  </cols>
  <sheetData>
    <row r="1" spans="1:13">
      <c r="A1" s="44" t="s">
        <v>953</v>
      </c>
      <c r="B1" s="5"/>
      <c r="C1" s="5"/>
      <c r="D1" s="5"/>
      <c r="E1" s="5"/>
      <c r="F1" s="5"/>
      <c r="G1" s="5"/>
      <c r="H1" s="5"/>
      <c r="I1" s="5"/>
      <c r="J1" s="5"/>
      <c r="K1" s="5"/>
      <c r="L1" s="5"/>
    </row>
    <row r="2" spans="1:13" s="7" customFormat="1" ht="29.1" customHeight="1">
      <c r="A2" s="349" t="s">
        <v>522</v>
      </c>
      <c r="B2" s="349"/>
      <c r="C2" s="349"/>
      <c r="D2" s="349"/>
      <c r="E2" s="349"/>
      <c r="F2" s="349"/>
      <c r="G2" s="349"/>
      <c r="H2" s="349"/>
      <c r="I2" s="349"/>
      <c r="J2" s="349"/>
      <c r="K2" s="349"/>
      <c r="L2" s="349"/>
      <c r="M2" s="349"/>
    </row>
    <row r="3" spans="1:13" ht="19.5" customHeight="1">
      <c r="A3" s="24"/>
      <c r="B3" s="24"/>
      <c r="C3" s="24"/>
      <c r="D3" s="24"/>
      <c r="E3" s="24"/>
      <c r="F3" s="24"/>
      <c r="G3" s="24"/>
      <c r="H3" s="24"/>
      <c r="I3" s="24"/>
      <c r="J3" s="24"/>
      <c r="K3" s="24"/>
      <c r="L3" s="24"/>
      <c r="M3" s="25" t="s">
        <v>349</v>
      </c>
    </row>
    <row r="4" spans="1:13" ht="23.25" customHeight="1">
      <c r="A4" s="151" t="s">
        <v>310</v>
      </c>
      <c r="B4" s="151" t="s">
        <v>373</v>
      </c>
      <c r="C4" s="151" t="s">
        <v>374</v>
      </c>
      <c r="D4" s="151" t="s">
        <v>375</v>
      </c>
      <c r="E4" s="151" t="s">
        <v>376</v>
      </c>
      <c r="F4" s="151" t="s">
        <v>377</v>
      </c>
      <c r="G4" s="151" t="s">
        <v>378</v>
      </c>
      <c r="H4" s="151" t="s">
        <v>379</v>
      </c>
      <c r="I4" s="151" t="s">
        <v>380</v>
      </c>
      <c r="J4" s="151" t="s">
        <v>381</v>
      </c>
      <c r="K4" s="151" t="s">
        <v>382</v>
      </c>
      <c r="L4" s="151" t="s">
        <v>383</v>
      </c>
      <c r="M4" s="152" t="s">
        <v>384</v>
      </c>
    </row>
    <row r="5" spans="1:13" ht="40.5" customHeight="1">
      <c r="A5" s="153" t="s">
        <v>497</v>
      </c>
      <c r="B5" s="154">
        <f t="shared" ref="B5" si="0">SUM(C5:M5)</f>
        <v>1846</v>
      </c>
      <c r="C5" s="154">
        <v>601</v>
      </c>
      <c r="D5" s="154"/>
      <c r="E5" s="154">
        <v>145</v>
      </c>
      <c r="F5" s="154">
        <v>144</v>
      </c>
      <c r="G5" s="154">
        <v>280</v>
      </c>
      <c r="H5" s="154">
        <v>75</v>
      </c>
      <c r="I5" s="154">
        <v>311</v>
      </c>
      <c r="J5" s="154">
        <v>164</v>
      </c>
      <c r="K5" s="154">
        <v>116</v>
      </c>
      <c r="L5" s="154">
        <v>10</v>
      </c>
      <c r="M5" s="154"/>
    </row>
    <row r="6" spans="1:13" s="9" customFormat="1" ht="40.5" customHeight="1">
      <c r="A6" s="155" t="s">
        <v>385</v>
      </c>
      <c r="B6" s="156">
        <v>1846</v>
      </c>
      <c r="C6" s="156">
        <v>601</v>
      </c>
      <c r="D6" s="156"/>
      <c r="E6" s="156">
        <v>145</v>
      </c>
      <c r="F6" s="156">
        <v>144</v>
      </c>
      <c r="G6" s="156">
        <v>280</v>
      </c>
      <c r="H6" s="156">
        <v>75</v>
      </c>
      <c r="I6" s="156">
        <v>311</v>
      </c>
      <c r="J6" s="156">
        <v>164</v>
      </c>
      <c r="K6" s="156">
        <v>116</v>
      </c>
      <c r="L6" s="156">
        <v>10</v>
      </c>
      <c r="M6" s="156"/>
    </row>
  </sheetData>
  <mergeCells count="1">
    <mergeCell ref="A2:M2"/>
  </mergeCells>
  <phoneticPr fontId="3" type="noConversion"/>
  <printOptions horizontalCentered="1"/>
  <pageMargins left="0.51181102362204722" right="0.59055118110236227" top="0.65" bottom="0.19685039370078741" header="0.31496062992125984" footer="0.31496062992125984"/>
  <pageSetup paperSize="9" scale="91" fitToHeight="0"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showZeros="0" view="pageBreakPreview" topLeftCell="A16" zoomScale="115" zoomScaleNormal="100" zoomScaleSheetLayoutView="115" workbookViewId="0">
      <selection activeCell="K10" sqref="K10"/>
    </sheetView>
  </sheetViews>
  <sheetFormatPr defaultColWidth="9" defaultRowHeight="13.5"/>
  <cols>
    <col min="1" max="1" width="37.75" style="29" customWidth="1"/>
    <col min="2" max="2" width="16.5" style="29" customWidth="1"/>
    <col min="3" max="3" width="16.375" style="29" customWidth="1"/>
    <col min="4" max="4" width="16.375" style="30" customWidth="1"/>
    <col min="5" max="16384" width="9" style="29"/>
  </cols>
  <sheetData>
    <row r="1" spans="1:4">
      <c r="A1" s="44" t="s">
        <v>954</v>
      </c>
    </row>
    <row r="2" spans="1:4" s="31" customFormat="1" ht="21">
      <c r="A2" s="365" t="s">
        <v>426</v>
      </c>
      <c r="B2" s="365"/>
      <c r="C2" s="365"/>
      <c r="D2" s="365"/>
    </row>
    <row r="3" spans="1:4" ht="21" customHeight="1">
      <c r="B3" s="32"/>
      <c r="D3" s="157" t="s">
        <v>108</v>
      </c>
    </row>
    <row r="4" spans="1:4" s="34" customFormat="1" ht="49.9" customHeight="1">
      <c r="A4" s="158" t="s">
        <v>64</v>
      </c>
      <c r="B4" s="159" t="s">
        <v>109</v>
      </c>
      <c r="C4" s="128" t="s">
        <v>112</v>
      </c>
      <c r="D4" s="128" t="s">
        <v>113</v>
      </c>
    </row>
    <row r="5" spans="1:4" ht="49.9" customHeight="1">
      <c r="A5" s="160" t="s">
        <v>77</v>
      </c>
      <c r="B5" s="217">
        <v>9759563</v>
      </c>
      <c r="C5" s="225">
        <v>9044003</v>
      </c>
      <c r="D5" s="216">
        <v>107.9</v>
      </c>
    </row>
    <row r="6" spans="1:4" ht="49.9" customHeight="1">
      <c r="A6" s="160" t="s">
        <v>85</v>
      </c>
      <c r="B6" s="217">
        <v>1578113</v>
      </c>
      <c r="C6" s="225">
        <v>1377660</v>
      </c>
      <c r="D6" s="216">
        <v>114.6</v>
      </c>
    </row>
    <row r="7" spans="1:4" ht="49.9" customHeight="1">
      <c r="A7" s="160" t="s">
        <v>86</v>
      </c>
      <c r="B7" s="217">
        <v>3451014</v>
      </c>
      <c r="C7" s="225">
        <v>3285327</v>
      </c>
      <c r="D7" s="216">
        <v>105</v>
      </c>
    </row>
    <row r="8" spans="1:4" ht="49.9" customHeight="1">
      <c r="A8" s="160" t="s">
        <v>87</v>
      </c>
      <c r="B8" s="217">
        <v>4789042</v>
      </c>
      <c r="C8" s="225">
        <v>4446806</v>
      </c>
      <c r="D8" s="216">
        <v>107.7</v>
      </c>
    </row>
    <row r="9" spans="1:4" ht="49.9" customHeight="1">
      <c r="A9" s="160" t="s">
        <v>88</v>
      </c>
      <c r="B9" s="217">
        <v>2899683</v>
      </c>
      <c r="C9" s="225">
        <v>2671414</v>
      </c>
      <c r="D9" s="216">
        <v>108.5</v>
      </c>
    </row>
    <row r="10" spans="1:4" ht="49.9" customHeight="1">
      <c r="A10" s="160" t="s">
        <v>89</v>
      </c>
      <c r="B10" s="222">
        <v>340764</v>
      </c>
      <c r="C10" s="225">
        <v>272860</v>
      </c>
      <c r="D10" s="216">
        <v>124.9</v>
      </c>
    </row>
    <row r="11" spans="1:4" ht="49.9" customHeight="1">
      <c r="A11" s="160" t="s">
        <v>90</v>
      </c>
      <c r="B11" s="217">
        <v>302098</v>
      </c>
      <c r="C11" s="225">
        <v>299439</v>
      </c>
      <c r="D11" s="216">
        <v>100.9</v>
      </c>
    </row>
    <row r="12" spans="1:4" s="38" customFormat="1" ht="49.9" customHeight="1">
      <c r="A12" s="59" t="s">
        <v>22</v>
      </c>
      <c r="B12" s="161">
        <v>23120277</v>
      </c>
      <c r="C12" s="161">
        <v>21397509</v>
      </c>
      <c r="D12" s="162">
        <v>108.1</v>
      </c>
    </row>
    <row r="13" spans="1:4" s="36" customFormat="1" ht="54" customHeight="1">
      <c r="A13" s="366" t="s">
        <v>531</v>
      </c>
      <c r="B13" s="366"/>
      <c r="C13" s="366"/>
      <c r="D13" s="366"/>
    </row>
  </sheetData>
  <mergeCells count="2">
    <mergeCell ref="A2:D2"/>
    <mergeCell ref="A13:D13"/>
  </mergeCells>
  <phoneticPr fontId="3" type="noConversion"/>
  <conditionalFormatting sqref="A5:A6">
    <cfRule type="expression" dxfId="13" priority="6" stopIfTrue="1">
      <formula>"len($A:$A)=3"</formula>
    </cfRule>
  </conditionalFormatting>
  <conditionalFormatting sqref="D12">
    <cfRule type="cellIs" dxfId="12" priority="7" stopIfTrue="1" operator="lessThan">
      <formula>0</formula>
    </cfRule>
  </conditionalFormatting>
  <conditionalFormatting sqref="D7">
    <cfRule type="cellIs" dxfId="11" priority="1" stopIfTrue="1" operator="lessThan">
      <formula>0</formula>
    </cfRule>
  </conditionalFormatting>
  <conditionalFormatting sqref="D5:D6 D8:D11">
    <cfRule type="cellIs" dxfId="10" priority="2" stopIfTrue="1" operator="lessThan">
      <formula>0</formula>
    </cfRule>
  </conditionalFormatting>
  <printOptions horizontalCentered="1"/>
  <pageMargins left="0.51181102362204722" right="0.59055118110236227" top="0.95" bottom="0.19685039370078741" header="0.31496062992125984" footer="0.31496062992125984"/>
  <pageSetup paperSize="9" fitToHeight="0"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showZeros="0" view="pageBreakPreview" zoomScale="130" zoomScaleNormal="100" zoomScaleSheetLayoutView="130" workbookViewId="0"/>
  </sheetViews>
  <sheetFormatPr defaultColWidth="8.125" defaultRowHeight="13.5"/>
  <cols>
    <col min="1" max="1" width="37.125" style="29" customWidth="1"/>
    <col min="2" max="3" width="14.625" style="29" customWidth="1"/>
    <col min="4" max="4" width="15" style="30" customWidth="1"/>
    <col min="5" max="16384" width="8.125" style="29"/>
  </cols>
  <sheetData>
    <row r="1" spans="1:4" ht="19.899999999999999" customHeight="1">
      <c r="A1" s="44" t="s">
        <v>955</v>
      </c>
    </row>
    <row r="2" spans="1:4" s="31" customFormat="1" ht="21">
      <c r="A2" s="365" t="s">
        <v>425</v>
      </c>
      <c r="B2" s="365"/>
      <c r="C2" s="365"/>
      <c r="D2" s="365"/>
    </row>
    <row r="3" spans="1:4" ht="19.5" customHeight="1">
      <c r="B3" s="32"/>
      <c r="D3" s="33" t="s">
        <v>108</v>
      </c>
    </row>
    <row r="4" spans="1:4" s="34" customFormat="1" ht="49.9" customHeight="1">
      <c r="A4" s="219" t="s">
        <v>64</v>
      </c>
      <c r="B4" s="220" t="s">
        <v>109</v>
      </c>
      <c r="C4" s="220" t="s">
        <v>112</v>
      </c>
      <c r="D4" s="35" t="s">
        <v>113</v>
      </c>
    </row>
    <row r="5" spans="1:4" s="36" customFormat="1" ht="49.9" customHeight="1">
      <c r="A5" s="221" t="s">
        <v>92</v>
      </c>
      <c r="B5" s="217">
        <v>9759563</v>
      </c>
      <c r="C5" s="225">
        <v>9044003</v>
      </c>
      <c r="D5" s="216">
        <v>107.9</v>
      </c>
    </row>
    <row r="6" spans="1:4" s="36" customFormat="1" ht="49.9" customHeight="1">
      <c r="A6" s="221" t="s">
        <v>98</v>
      </c>
      <c r="B6" s="217">
        <v>1176292</v>
      </c>
      <c r="C6" s="225">
        <v>1030427</v>
      </c>
      <c r="D6" s="216">
        <v>114.2</v>
      </c>
    </row>
    <row r="7" spans="1:4" s="36" customFormat="1" ht="49.9" customHeight="1">
      <c r="A7" s="221" t="s">
        <v>99</v>
      </c>
      <c r="B7" s="217">
        <v>3583876</v>
      </c>
      <c r="C7" s="225">
        <v>3319653</v>
      </c>
      <c r="D7" s="216">
        <v>108</v>
      </c>
    </row>
    <row r="8" spans="1:4" s="36" customFormat="1" ht="49.9" customHeight="1">
      <c r="A8" s="221" t="s">
        <v>101</v>
      </c>
      <c r="B8" s="217">
        <v>3800257</v>
      </c>
      <c r="C8" s="225">
        <v>3666580</v>
      </c>
      <c r="D8" s="216">
        <v>103.6</v>
      </c>
    </row>
    <row r="9" spans="1:4" s="36" customFormat="1" ht="49.9" customHeight="1">
      <c r="A9" s="221" t="s">
        <v>103</v>
      </c>
      <c r="B9" s="217">
        <v>2790275</v>
      </c>
      <c r="C9" s="225">
        <v>2702549</v>
      </c>
      <c r="D9" s="216">
        <v>103.2</v>
      </c>
    </row>
    <row r="10" spans="1:4" s="36" customFormat="1" ht="49.9" customHeight="1">
      <c r="A10" s="221" t="s">
        <v>104</v>
      </c>
      <c r="B10" s="217">
        <v>332251</v>
      </c>
      <c r="C10" s="225">
        <v>290755</v>
      </c>
      <c r="D10" s="216">
        <v>114.3</v>
      </c>
    </row>
    <row r="11" spans="1:4" s="36" customFormat="1" ht="49.9" customHeight="1">
      <c r="A11" s="221" t="s">
        <v>107</v>
      </c>
      <c r="B11" s="217">
        <v>264065</v>
      </c>
      <c r="C11" s="225">
        <v>472944</v>
      </c>
      <c r="D11" s="216">
        <v>55.8</v>
      </c>
    </row>
    <row r="12" spans="1:4" s="37" customFormat="1" ht="49.9" customHeight="1">
      <c r="A12" s="224" t="s">
        <v>46</v>
      </c>
      <c r="B12" s="218">
        <v>21706579</v>
      </c>
      <c r="C12" s="161">
        <v>20526911</v>
      </c>
      <c r="D12" s="223">
        <v>105.7</v>
      </c>
    </row>
    <row r="13" spans="1:4" s="36" customFormat="1" ht="66" customHeight="1">
      <c r="A13" s="367" t="s">
        <v>532</v>
      </c>
      <c r="B13" s="367"/>
      <c r="C13" s="367"/>
      <c r="D13" s="367"/>
    </row>
  </sheetData>
  <mergeCells count="2">
    <mergeCell ref="A2:D2"/>
    <mergeCell ref="A13:D13"/>
  </mergeCells>
  <phoneticPr fontId="3" type="noConversion"/>
  <conditionalFormatting sqref="A5:A6">
    <cfRule type="expression" dxfId="9" priority="6" stopIfTrue="1">
      <formula>"len($A:$A)=3"</formula>
    </cfRule>
  </conditionalFormatting>
  <conditionalFormatting sqref="D5:D12">
    <cfRule type="cellIs" dxfId="8" priority="5" stopIfTrue="1" operator="lessThan">
      <formula>0</formula>
    </cfRule>
  </conditionalFormatting>
  <printOptions horizontalCentered="1"/>
  <pageMargins left="0.70866141732283472" right="0.62992125984251968" top="0.74803149606299213" bottom="0.74803149606299213" header="0.35433070866141736" footer="0.31496062992125984"/>
  <pageSetup paperSize="9" firstPageNumber="52" fitToHeight="0" orientation="portrait"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2"/>
  <sheetViews>
    <sheetView showZeros="0" view="pageBreakPreview" zoomScaleNormal="100" zoomScaleSheetLayoutView="100" workbookViewId="0">
      <selection activeCell="H12" sqref="H12"/>
    </sheetView>
  </sheetViews>
  <sheetFormatPr defaultColWidth="9" defaultRowHeight="14.25"/>
  <cols>
    <col min="1" max="1" width="39.25" style="17" customWidth="1"/>
    <col min="2" max="2" width="14.875" style="18" customWidth="1"/>
    <col min="3" max="3" width="15" style="17" customWidth="1"/>
    <col min="4" max="4" width="16.25" style="17" customWidth="1"/>
    <col min="5" max="16384" width="9" style="17"/>
  </cols>
  <sheetData>
    <row r="1" spans="1:4" ht="19.350000000000001" customHeight="1">
      <c r="A1" s="44" t="s">
        <v>988</v>
      </c>
    </row>
    <row r="2" spans="1:4" s="19" customFormat="1" ht="24.75" customHeight="1">
      <c r="A2" s="368" t="s">
        <v>496</v>
      </c>
      <c r="B2" s="368"/>
      <c r="C2" s="368"/>
      <c r="D2" s="368"/>
    </row>
    <row r="3" spans="1:4" ht="21" customHeight="1">
      <c r="A3" s="43"/>
      <c r="B3" s="20"/>
      <c r="C3" s="21"/>
      <c r="D3" s="107" t="s">
        <v>108</v>
      </c>
    </row>
    <row r="4" spans="1:4" ht="54" customHeight="1">
      <c r="A4" s="309" t="s">
        <v>91</v>
      </c>
      <c r="B4" s="308" t="s">
        <v>109</v>
      </c>
      <c r="C4" s="307" t="s">
        <v>112</v>
      </c>
      <c r="D4" s="307" t="s">
        <v>113</v>
      </c>
    </row>
    <row r="5" spans="1:4" s="163" customFormat="1" ht="20.100000000000001" customHeight="1">
      <c r="A5" s="306" t="s">
        <v>77</v>
      </c>
      <c r="B5" s="301">
        <v>9759563</v>
      </c>
      <c r="C5" s="301">
        <v>9044003</v>
      </c>
      <c r="D5" s="300">
        <v>107.91198322247351</v>
      </c>
    </row>
    <row r="6" spans="1:4" s="163" customFormat="1" ht="20.45" customHeight="1">
      <c r="A6" s="305" t="s">
        <v>78</v>
      </c>
      <c r="B6" s="304">
        <v>7388826</v>
      </c>
      <c r="C6" s="304">
        <v>6685321</v>
      </c>
      <c r="D6" s="303">
        <v>110.52312970461702</v>
      </c>
    </row>
    <row r="7" spans="1:4" s="163" customFormat="1" ht="20.45" customHeight="1">
      <c r="A7" s="305" t="s">
        <v>80</v>
      </c>
      <c r="B7" s="304">
        <v>131230</v>
      </c>
      <c r="C7" s="304">
        <v>114952</v>
      </c>
      <c r="D7" s="303">
        <v>114.1606931588837</v>
      </c>
    </row>
    <row r="8" spans="1:4" s="163" customFormat="1" ht="20.45" customHeight="1">
      <c r="A8" s="305" t="s">
        <v>81</v>
      </c>
      <c r="B8" s="304">
        <v>6955</v>
      </c>
      <c r="C8" s="304">
        <v>20770</v>
      </c>
      <c r="D8" s="303">
        <v>33.485796822339914</v>
      </c>
    </row>
    <row r="9" spans="1:4" s="163" customFormat="1" ht="20.45" customHeight="1">
      <c r="A9" s="305" t="s">
        <v>82</v>
      </c>
      <c r="B9" s="304">
        <v>155891</v>
      </c>
      <c r="C9" s="304">
        <v>239333</v>
      </c>
      <c r="D9" s="303">
        <v>65.135606038448529</v>
      </c>
    </row>
    <row r="10" spans="1:4" s="163" customFormat="1" ht="20.45" customHeight="1">
      <c r="A10" s="305" t="s">
        <v>312</v>
      </c>
      <c r="B10" s="304">
        <v>1674700</v>
      </c>
      <c r="C10" s="304">
        <v>1674700</v>
      </c>
      <c r="D10" s="303">
        <v>100</v>
      </c>
    </row>
    <row r="11" spans="1:4" s="163" customFormat="1" ht="20.45" customHeight="1">
      <c r="A11" s="305" t="s">
        <v>314</v>
      </c>
      <c r="B11" s="304">
        <v>401961</v>
      </c>
      <c r="C11" s="304">
        <v>308807</v>
      </c>
      <c r="D11" s="303">
        <v>130.1657669677177</v>
      </c>
    </row>
    <row r="12" spans="1:4" s="163" customFormat="1" ht="34.5" customHeight="1">
      <c r="A12" s="306" t="s">
        <v>315</v>
      </c>
      <c r="B12" s="301">
        <v>547704</v>
      </c>
      <c r="C12" s="301">
        <v>494400</v>
      </c>
      <c r="D12" s="300">
        <v>110.78155339805826</v>
      </c>
    </row>
    <row r="13" spans="1:4" s="163" customFormat="1" ht="18.75" customHeight="1">
      <c r="A13" s="305" t="s">
        <v>78</v>
      </c>
      <c r="B13" s="304">
        <v>318581</v>
      </c>
      <c r="C13" s="304">
        <v>312000</v>
      </c>
      <c r="D13" s="303">
        <v>102.10929487179487</v>
      </c>
    </row>
    <row r="14" spans="1:4" s="163" customFormat="1" ht="18.75" customHeight="1">
      <c r="A14" s="305" t="s">
        <v>80</v>
      </c>
      <c r="B14" s="304">
        <v>500</v>
      </c>
      <c r="C14" s="304">
        <v>600</v>
      </c>
      <c r="D14" s="303">
        <v>83.333333333333343</v>
      </c>
    </row>
    <row r="15" spans="1:4" s="163" customFormat="1" ht="24" customHeight="1">
      <c r="A15" s="305" t="s">
        <v>79</v>
      </c>
      <c r="B15" s="304">
        <v>120000</v>
      </c>
      <c r="C15" s="304">
        <v>120000</v>
      </c>
      <c r="D15" s="303">
        <v>100</v>
      </c>
    </row>
    <row r="16" spans="1:4" s="163" customFormat="1" ht="20.45" customHeight="1">
      <c r="A16" s="305" t="s">
        <v>81</v>
      </c>
      <c r="B16" s="304">
        <v>50</v>
      </c>
      <c r="C16" s="304">
        <v>110</v>
      </c>
      <c r="D16" s="303">
        <v>45.454545454545453</v>
      </c>
    </row>
    <row r="17" spans="1:4" s="163" customFormat="1" ht="20.45" customHeight="1">
      <c r="A17" s="305" t="s">
        <v>82</v>
      </c>
      <c r="B17" s="304">
        <v>12000</v>
      </c>
      <c r="C17" s="304">
        <v>16300</v>
      </c>
      <c r="D17" s="303">
        <v>73.619631901840492</v>
      </c>
    </row>
    <row r="18" spans="1:4" s="163" customFormat="1" ht="20.45" customHeight="1">
      <c r="A18" s="305" t="s">
        <v>313</v>
      </c>
      <c r="B18" s="304">
        <v>96573</v>
      </c>
      <c r="C18" s="304">
        <v>45390</v>
      </c>
      <c r="D18" s="303">
        <v>212.7627230667548</v>
      </c>
    </row>
    <row r="19" spans="1:4" s="163" customFormat="1" ht="20.45" customHeight="1">
      <c r="A19" s="306" t="s">
        <v>316</v>
      </c>
      <c r="B19" s="301">
        <v>535347</v>
      </c>
      <c r="C19" s="301">
        <v>473390</v>
      </c>
      <c r="D19" s="300">
        <v>113.08794017617609</v>
      </c>
    </row>
    <row r="20" spans="1:4" s="163" customFormat="1" ht="20.45" customHeight="1">
      <c r="A20" s="305" t="s">
        <v>78</v>
      </c>
      <c r="B20" s="304">
        <v>337476</v>
      </c>
      <c r="C20" s="304">
        <v>319248</v>
      </c>
      <c r="D20" s="303">
        <v>105.70966771913999</v>
      </c>
    </row>
    <row r="21" spans="1:4" s="163" customFormat="1" ht="20.45" customHeight="1">
      <c r="A21" s="305" t="s">
        <v>80</v>
      </c>
      <c r="B21" s="304">
        <v>48400</v>
      </c>
      <c r="C21" s="304">
        <v>7900</v>
      </c>
      <c r="D21" s="303">
        <v>612.65822784810121</v>
      </c>
    </row>
    <row r="22" spans="1:4" s="163" customFormat="1" ht="20.45" customHeight="1">
      <c r="A22" s="305" t="s">
        <v>79</v>
      </c>
      <c r="B22" s="304">
        <v>1254</v>
      </c>
      <c r="C22" s="304">
        <v>0</v>
      </c>
      <c r="D22" s="303">
        <v>0</v>
      </c>
    </row>
    <row r="23" spans="1:4" s="163" customFormat="1" ht="20.45" customHeight="1">
      <c r="A23" s="305" t="s">
        <v>81</v>
      </c>
      <c r="B23" s="304">
        <v>170</v>
      </c>
      <c r="C23" s="304">
        <v>330</v>
      </c>
      <c r="D23" s="303">
        <v>51.515151515151516</v>
      </c>
    </row>
    <row r="24" spans="1:4" s="163" customFormat="1" ht="20.45" customHeight="1">
      <c r="A24" s="305" t="s">
        <v>82</v>
      </c>
      <c r="B24" s="304">
        <v>3600</v>
      </c>
      <c r="C24" s="304">
        <v>3300</v>
      </c>
      <c r="D24" s="303">
        <v>109.09090909090908</v>
      </c>
    </row>
    <row r="25" spans="1:4" s="163" customFormat="1" ht="20.45" customHeight="1">
      <c r="A25" s="305" t="s">
        <v>83</v>
      </c>
      <c r="B25" s="304">
        <v>6788</v>
      </c>
      <c r="C25" s="304">
        <v>9022</v>
      </c>
      <c r="D25" s="303">
        <v>75.238306362225671</v>
      </c>
    </row>
    <row r="26" spans="1:4" s="163" customFormat="1" ht="20.45" customHeight="1">
      <c r="A26" s="305" t="s">
        <v>84</v>
      </c>
      <c r="B26" s="304">
        <v>137659</v>
      </c>
      <c r="C26" s="304">
        <v>133590</v>
      </c>
      <c r="D26" s="303">
        <v>103.04588666816379</v>
      </c>
    </row>
    <row r="27" spans="1:4" s="163" customFormat="1" ht="20.45" customHeight="1">
      <c r="A27" s="306" t="s">
        <v>317</v>
      </c>
      <c r="B27" s="301">
        <v>23219</v>
      </c>
      <c r="C27" s="301">
        <v>21459</v>
      </c>
      <c r="D27" s="300">
        <v>108.20168693788155</v>
      </c>
    </row>
    <row r="28" spans="1:4" s="163" customFormat="1" ht="20.45" customHeight="1">
      <c r="A28" s="305" t="s">
        <v>78</v>
      </c>
      <c r="B28" s="304">
        <v>11618</v>
      </c>
      <c r="C28" s="304">
        <v>7146</v>
      </c>
      <c r="D28" s="303">
        <v>162.58046459557795</v>
      </c>
    </row>
    <row r="29" spans="1:4" s="163" customFormat="1" ht="20.45" customHeight="1">
      <c r="A29" s="305" t="s">
        <v>80</v>
      </c>
      <c r="B29" s="304">
        <v>4608</v>
      </c>
      <c r="C29" s="304">
        <v>4845</v>
      </c>
      <c r="D29" s="303">
        <v>95.108359133126925</v>
      </c>
    </row>
    <row r="30" spans="1:4" s="163" customFormat="1" ht="20.45" customHeight="1">
      <c r="A30" s="305" t="s">
        <v>84</v>
      </c>
      <c r="B30" s="304">
        <v>6993</v>
      </c>
      <c r="C30" s="304">
        <v>2547</v>
      </c>
      <c r="D30" s="303">
        <v>274.55830388692578</v>
      </c>
    </row>
    <row r="31" spans="1:4" s="163" customFormat="1" ht="20.45" customHeight="1">
      <c r="A31" s="305" t="s">
        <v>313</v>
      </c>
      <c r="B31" s="304"/>
      <c r="C31" s="304">
        <v>6921</v>
      </c>
      <c r="D31" s="303">
        <v>0</v>
      </c>
    </row>
    <row r="32" spans="1:4" s="163" customFormat="1" ht="20.45" customHeight="1">
      <c r="A32" s="302" t="s">
        <v>22</v>
      </c>
      <c r="B32" s="301">
        <v>10865833</v>
      </c>
      <c r="C32" s="301">
        <v>10033252</v>
      </c>
      <c r="D32" s="300">
        <v>108.29821676959774</v>
      </c>
    </row>
    <row r="33" spans="1:4" ht="62.25" customHeight="1">
      <c r="A33" s="369" t="s">
        <v>533</v>
      </c>
      <c r="B33" s="369"/>
      <c r="C33" s="369"/>
      <c r="D33" s="369"/>
    </row>
    <row r="34" spans="1:4" ht="20.45" customHeight="1">
      <c r="A34" s="22"/>
      <c r="B34" s="23"/>
      <c r="C34" s="22"/>
      <c r="D34" s="22"/>
    </row>
    <row r="35" spans="1:4" ht="20.45" customHeight="1">
      <c r="A35" s="22"/>
      <c r="B35" s="23"/>
      <c r="C35" s="22"/>
      <c r="D35" s="22"/>
    </row>
    <row r="36" spans="1:4" ht="20.45" customHeight="1">
      <c r="A36" s="22"/>
      <c r="B36" s="23"/>
      <c r="C36" s="22"/>
      <c r="D36" s="22"/>
    </row>
    <row r="37" spans="1:4" ht="20.45" customHeight="1"/>
    <row r="38" spans="1:4" ht="20.45" customHeight="1"/>
    <row r="39" spans="1:4" ht="20.45" customHeight="1"/>
    <row r="40" spans="1:4" ht="20.45" customHeight="1"/>
    <row r="41" spans="1:4" ht="20.45" customHeight="1"/>
    <row r="42" spans="1:4" ht="20.45" customHeight="1"/>
    <row r="43" spans="1:4" ht="20.45" customHeight="1"/>
    <row r="44" spans="1:4" ht="20.45" customHeight="1"/>
    <row r="45" spans="1:4" ht="20.25" customHeight="1">
      <c r="B45" s="17"/>
    </row>
    <row r="46" spans="1:4" ht="20.45" customHeight="1">
      <c r="B46" s="17"/>
    </row>
    <row r="47" spans="1:4" ht="20.45" customHeight="1">
      <c r="B47" s="17"/>
    </row>
    <row r="48" spans="1:4" ht="20.45" customHeight="1">
      <c r="B48" s="17"/>
    </row>
    <row r="49" spans="2:2" ht="20.45" customHeight="1">
      <c r="B49" s="17"/>
    </row>
    <row r="50" spans="2:2" ht="20.45" customHeight="1">
      <c r="B50" s="17"/>
    </row>
    <row r="51" spans="2:2" ht="20.45" customHeight="1">
      <c r="B51" s="17"/>
    </row>
    <row r="52" spans="2:2" ht="20.45" customHeight="1">
      <c r="B52" s="17"/>
    </row>
    <row r="53" spans="2:2" ht="20.45" customHeight="1">
      <c r="B53" s="17"/>
    </row>
    <row r="54" spans="2:2" ht="20.45" customHeight="1">
      <c r="B54" s="17"/>
    </row>
    <row r="55" spans="2:2" ht="20.45" customHeight="1">
      <c r="B55" s="17"/>
    </row>
    <row r="56" spans="2:2" ht="20.45" customHeight="1">
      <c r="B56" s="17"/>
    </row>
    <row r="57" spans="2:2" ht="20.45" customHeight="1">
      <c r="B57" s="17"/>
    </row>
    <row r="58" spans="2:2" ht="20.45" customHeight="1">
      <c r="B58" s="17"/>
    </row>
    <row r="59" spans="2:2" ht="20.45" customHeight="1">
      <c r="B59" s="17"/>
    </row>
    <row r="60" spans="2:2" ht="20.45" customHeight="1">
      <c r="B60" s="17"/>
    </row>
    <row r="61" spans="2:2" ht="20.45" customHeight="1">
      <c r="B61" s="17"/>
    </row>
    <row r="62" spans="2:2" ht="20.45" customHeight="1">
      <c r="B62" s="17"/>
    </row>
    <row r="63" spans="2:2" ht="20.45" customHeight="1">
      <c r="B63" s="17"/>
    </row>
    <row r="64" spans="2:2" ht="20.45" customHeight="1">
      <c r="B64" s="17"/>
    </row>
    <row r="65" spans="2:2" ht="20.45" customHeight="1">
      <c r="B65" s="17"/>
    </row>
    <row r="66" spans="2:2" ht="20.45" customHeight="1">
      <c r="B66" s="17"/>
    </row>
    <row r="67" spans="2:2" ht="20.45" customHeight="1">
      <c r="B67" s="17"/>
    </row>
    <row r="68" spans="2:2" ht="20.45" customHeight="1">
      <c r="B68" s="17"/>
    </row>
    <row r="69" spans="2:2" ht="20.45" customHeight="1">
      <c r="B69" s="17"/>
    </row>
    <row r="70" spans="2:2" ht="20.45" customHeight="1">
      <c r="B70" s="17"/>
    </row>
    <row r="71" spans="2:2" ht="20.45" customHeight="1">
      <c r="B71" s="17"/>
    </row>
    <row r="72" spans="2:2" ht="20.45" customHeight="1">
      <c r="B72" s="17"/>
    </row>
    <row r="73" spans="2:2" ht="20.45" customHeight="1">
      <c r="B73" s="17"/>
    </row>
    <row r="74" spans="2:2" ht="20.45" customHeight="1">
      <c r="B74" s="17"/>
    </row>
    <row r="75" spans="2:2" ht="20.45" customHeight="1">
      <c r="B75" s="17"/>
    </row>
    <row r="76" spans="2:2" ht="20.45" customHeight="1">
      <c r="B76" s="17"/>
    </row>
    <row r="77" spans="2:2" ht="20.45" customHeight="1">
      <c r="B77" s="17"/>
    </row>
    <row r="78" spans="2:2" ht="25.5" customHeight="1">
      <c r="B78" s="17"/>
    </row>
    <row r="79" spans="2:2" ht="57" customHeight="1">
      <c r="B79" s="17"/>
    </row>
    <row r="80" spans="2:2">
      <c r="B80" s="17"/>
    </row>
    <row r="81" spans="2:2">
      <c r="B81" s="17"/>
    </row>
    <row r="82" spans="2:2">
      <c r="B82" s="17"/>
    </row>
  </sheetData>
  <autoFilter ref="A4:D33"/>
  <mergeCells count="2">
    <mergeCell ref="A2:D2"/>
    <mergeCell ref="A33:D33"/>
  </mergeCells>
  <phoneticPr fontId="3" type="noConversion"/>
  <conditionalFormatting sqref="A6:A16">
    <cfRule type="expression" dxfId="7" priority="3" stopIfTrue="1">
      <formula>"len($A:$A)=3"</formula>
    </cfRule>
  </conditionalFormatting>
  <conditionalFormatting sqref="A30">
    <cfRule type="expression" dxfId="6" priority="2" stopIfTrue="1">
      <formula>"len($A:$A)=3"</formula>
    </cfRule>
  </conditionalFormatting>
  <conditionalFormatting sqref="A32">
    <cfRule type="expression" dxfId="5" priority="1" stopIfTrue="1">
      <formula>"len($A:$A)=3"</formula>
    </cfRule>
  </conditionalFormatting>
  <printOptions horizontalCentered="1"/>
  <pageMargins left="0.51181102362204722" right="0.59055118110236227" top="0.39370078740157483" bottom="0.19685039370078741" header="0.31496062992125984" footer="0.31496062992125984"/>
  <pageSetup paperSize="9" fitToHeight="0"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view="pageBreakPreview" zoomScale="115" zoomScaleNormal="100" workbookViewId="0">
      <selection activeCell="D3" sqref="D3"/>
    </sheetView>
  </sheetViews>
  <sheetFormatPr defaultColWidth="9" defaultRowHeight="14.25"/>
  <cols>
    <col min="1" max="1" width="42.125" style="17" customWidth="1"/>
    <col min="2" max="2" width="13" style="18" customWidth="1"/>
    <col min="3" max="3" width="13.375" style="17" customWidth="1"/>
    <col min="4" max="4" width="16.25" style="17" customWidth="1"/>
    <col min="5" max="16384" width="9" style="17"/>
  </cols>
  <sheetData>
    <row r="1" spans="1:4" ht="19.350000000000001" customHeight="1">
      <c r="A1" s="44" t="s">
        <v>989</v>
      </c>
    </row>
    <row r="2" spans="1:4" s="19" customFormat="1" ht="26.45" customHeight="1">
      <c r="A2" s="368" t="s">
        <v>987</v>
      </c>
      <c r="B2" s="368"/>
      <c r="C2" s="368"/>
      <c r="D2" s="368"/>
    </row>
    <row r="3" spans="1:4" ht="19.5" customHeight="1">
      <c r="A3" s="43"/>
      <c r="B3" s="20"/>
      <c r="C3" s="21"/>
      <c r="D3" s="324" t="s">
        <v>108</v>
      </c>
    </row>
    <row r="4" spans="1:4" ht="42" customHeight="1">
      <c r="A4" s="323" t="s">
        <v>91</v>
      </c>
      <c r="B4" s="322" t="s">
        <v>109</v>
      </c>
      <c r="C4" s="321" t="s">
        <v>112</v>
      </c>
      <c r="D4" s="321" t="s">
        <v>113</v>
      </c>
    </row>
    <row r="5" spans="1:4" ht="28.15" customHeight="1">
      <c r="A5" s="317" t="s">
        <v>92</v>
      </c>
      <c r="B5" s="316">
        <v>9759563</v>
      </c>
      <c r="C5" s="316">
        <v>9044003</v>
      </c>
      <c r="D5" s="310">
        <v>107.9</v>
      </c>
    </row>
    <row r="6" spans="1:4" ht="28.15" customHeight="1">
      <c r="A6" s="314" t="s">
        <v>93</v>
      </c>
      <c r="B6" s="318">
        <v>6233512</v>
      </c>
      <c r="C6" s="313">
        <v>5663213</v>
      </c>
      <c r="D6" s="312">
        <v>110.1</v>
      </c>
    </row>
    <row r="7" spans="1:4" ht="28.15" customHeight="1">
      <c r="A7" s="314" t="s">
        <v>94</v>
      </c>
      <c r="B7" s="318">
        <v>143408</v>
      </c>
      <c r="C7" s="313">
        <v>119649</v>
      </c>
      <c r="D7" s="312">
        <v>119.9</v>
      </c>
    </row>
    <row r="8" spans="1:4" ht="28.15" customHeight="1">
      <c r="A8" s="314" t="s">
        <v>95</v>
      </c>
      <c r="B8" s="318">
        <v>261732</v>
      </c>
      <c r="C8" s="313">
        <v>172713</v>
      </c>
      <c r="D8" s="312">
        <v>151.5</v>
      </c>
    </row>
    <row r="9" spans="1:4" ht="28.15" customHeight="1">
      <c r="A9" s="314" t="s">
        <v>96</v>
      </c>
      <c r="B9" s="318">
        <v>3083000</v>
      </c>
      <c r="C9" s="313">
        <v>3083000</v>
      </c>
      <c r="D9" s="312">
        <v>100</v>
      </c>
    </row>
    <row r="10" spans="1:4" ht="28.15" customHeight="1">
      <c r="A10" s="314" t="s">
        <v>97</v>
      </c>
      <c r="B10" s="318">
        <v>37911</v>
      </c>
      <c r="C10" s="313">
        <v>5428</v>
      </c>
      <c r="D10" s="312">
        <v>698.4</v>
      </c>
    </row>
    <row r="11" spans="1:4" ht="28.15" customHeight="1">
      <c r="A11" s="317" t="s">
        <v>318</v>
      </c>
      <c r="B11" s="311">
        <v>547704</v>
      </c>
      <c r="C11" s="316">
        <v>494400</v>
      </c>
      <c r="D11" s="310">
        <v>110.8</v>
      </c>
    </row>
    <row r="12" spans="1:4" ht="28.15" customHeight="1">
      <c r="A12" s="320" t="s">
        <v>100</v>
      </c>
      <c r="B12" s="318">
        <v>527704</v>
      </c>
      <c r="C12" s="313">
        <v>488000</v>
      </c>
      <c r="D12" s="312">
        <v>108.1</v>
      </c>
    </row>
    <row r="13" spans="1:4" ht="28.15" customHeight="1">
      <c r="A13" s="320" t="s">
        <v>95</v>
      </c>
      <c r="B13" s="318">
        <v>5000</v>
      </c>
      <c r="C13" s="313">
        <v>1400</v>
      </c>
      <c r="D13" s="312">
        <v>357.1</v>
      </c>
    </row>
    <row r="14" spans="1:4" ht="28.15" customHeight="1">
      <c r="A14" s="320" t="s">
        <v>97</v>
      </c>
      <c r="B14" s="318">
        <v>15000</v>
      </c>
      <c r="C14" s="313">
        <v>5000</v>
      </c>
      <c r="D14" s="312">
        <v>300</v>
      </c>
    </row>
    <row r="15" spans="1:4" ht="28.15" customHeight="1">
      <c r="A15" s="317" t="s">
        <v>319</v>
      </c>
      <c r="B15" s="311">
        <v>376905</v>
      </c>
      <c r="C15" s="316">
        <v>354951</v>
      </c>
      <c r="D15" s="310">
        <v>106.2</v>
      </c>
    </row>
    <row r="16" spans="1:4" ht="28.15" customHeight="1">
      <c r="A16" s="319" t="s">
        <v>102</v>
      </c>
      <c r="B16" s="318">
        <v>247260</v>
      </c>
      <c r="C16" s="313">
        <v>233653</v>
      </c>
      <c r="D16" s="312">
        <v>105.8</v>
      </c>
    </row>
    <row r="17" spans="1:4" ht="28.15" customHeight="1">
      <c r="A17" s="314" t="s">
        <v>95</v>
      </c>
      <c r="B17" s="313">
        <v>5200</v>
      </c>
      <c r="C17" s="313">
        <v>5100</v>
      </c>
      <c r="D17" s="312">
        <v>102</v>
      </c>
    </row>
    <row r="18" spans="1:4" ht="28.15" customHeight="1">
      <c r="A18" s="314" t="s">
        <v>320</v>
      </c>
      <c r="B18" s="313">
        <v>110520</v>
      </c>
      <c r="C18" s="313">
        <v>106328</v>
      </c>
      <c r="D18" s="312">
        <v>103.9</v>
      </c>
    </row>
    <row r="19" spans="1:4" ht="28.15" customHeight="1">
      <c r="A19" s="314" t="s">
        <v>97</v>
      </c>
      <c r="B19" s="313">
        <v>13925</v>
      </c>
      <c r="C19" s="313">
        <v>9870</v>
      </c>
      <c r="D19" s="312">
        <v>141.1</v>
      </c>
    </row>
    <row r="20" spans="1:4" ht="28.15" customHeight="1">
      <c r="A20" s="317" t="s">
        <v>321</v>
      </c>
      <c r="B20" s="316">
        <v>14393</v>
      </c>
      <c r="C20" s="316">
        <v>21458</v>
      </c>
      <c r="D20" s="310">
        <v>67.099999999999994</v>
      </c>
    </row>
    <row r="21" spans="1:4" ht="28.15" customHeight="1">
      <c r="A21" s="315" t="s">
        <v>105</v>
      </c>
      <c r="B21" s="313">
        <v>4285</v>
      </c>
      <c r="C21" s="313">
        <v>3760</v>
      </c>
      <c r="D21" s="312">
        <v>114</v>
      </c>
    </row>
    <row r="22" spans="1:4" ht="28.15" customHeight="1">
      <c r="A22" s="315" t="s">
        <v>106</v>
      </c>
      <c r="B22" s="313">
        <v>100</v>
      </c>
      <c r="C22" s="313">
        <v>40</v>
      </c>
      <c r="D22" s="312">
        <v>250</v>
      </c>
    </row>
    <row r="23" spans="1:4" ht="28.15" customHeight="1">
      <c r="A23" s="314" t="s">
        <v>320</v>
      </c>
      <c r="B23" s="313">
        <v>10008</v>
      </c>
      <c r="C23" s="313">
        <v>17658</v>
      </c>
      <c r="D23" s="312">
        <v>56.7</v>
      </c>
    </row>
    <row r="24" spans="1:4" ht="28.15" customHeight="1">
      <c r="A24" s="302" t="s">
        <v>22</v>
      </c>
      <c r="B24" s="311">
        <v>10698565</v>
      </c>
      <c r="C24" s="311">
        <v>9914812</v>
      </c>
      <c r="D24" s="310">
        <v>107.9</v>
      </c>
    </row>
    <row r="25" spans="1:4" ht="52.15" customHeight="1">
      <c r="A25" s="370" t="s">
        <v>986</v>
      </c>
      <c r="B25" s="370"/>
      <c r="C25" s="370"/>
      <c r="D25" s="370"/>
    </row>
  </sheetData>
  <autoFilter ref="A4:D25"/>
  <mergeCells count="2">
    <mergeCell ref="A2:D2"/>
    <mergeCell ref="A25:D25"/>
  </mergeCells>
  <phoneticPr fontId="3" type="noConversion"/>
  <conditionalFormatting sqref="A5:A10">
    <cfRule type="expression" dxfId="4" priority="6" stopIfTrue="1">
      <formula>"len($A:$A)=3"</formula>
    </cfRule>
  </conditionalFormatting>
  <conditionalFormatting sqref="A18">
    <cfRule type="expression" dxfId="3" priority="2" stopIfTrue="1">
      <formula>"len($A:$A)=3"</formula>
    </cfRule>
  </conditionalFormatting>
  <conditionalFormatting sqref="A23">
    <cfRule type="expression" dxfId="2" priority="1" stopIfTrue="1">
      <formula>"len($A:$A)=3"</formula>
    </cfRule>
  </conditionalFormatting>
  <conditionalFormatting sqref="A19">
    <cfRule type="expression" dxfId="1" priority="4" stopIfTrue="1">
      <formula>"len($A:$A)=3"</formula>
    </cfRule>
  </conditionalFormatting>
  <conditionalFormatting sqref="A17">
    <cfRule type="expression" dxfId="0" priority="3" stopIfTrue="1">
      <formula>"len($A:$A)=3"</formula>
    </cfRule>
  </conditionalFormatting>
  <printOptions horizontalCentered="1"/>
  <pageMargins left="0.51181102362204722" right="0.59055118110236227" top="0.74803149606299213" bottom="0.74803149606299213" header="0.31496062992125984" footer="0.31496062992125984"/>
  <pageSetup paperSize="9" firstPageNumber="54" fitToHeight="0" orientation="portrait" useFirstPageNumber="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workbookViewId="0">
      <pane xSplit="1" ySplit="5" topLeftCell="B6" activePane="bottomRight" state="frozen"/>
      <selection activeCell="C26" sqref="C26"/>
      <selection pane="topRight" activeCell="C26" sqref="C26"/>
      <selection pane="bottomLeft" activeCell="C26" sqref="C26"/>
      <selection pane="bottomRight" activeCell="O12" sqref="O12"/>
    </sheetView>
  </sheetViews>
  <sheetFormatPr defaultColWidth="10" defaultRowHeight="13.5"/>
  <cols>
    <col min="1" max="1" width="18" style="327" customWidth="1"/>
    <col min="2" max="7" width="13.75" style="325" customWidth="1"/>
    <col min="8" max="8" width="9.75" style="325" customWidth="1"/>
    <col min="9" max="16384" width="10" style="325"/>
  </cols>
  <sheetData>
    <row r="1" spans="1:7">
      <c r="A1" s="44" t="s">
        <v>956</v>
      </c>
    </row>
    <row r="2" spans="1:7" ht="19.5">
      <c r="A2" s="371" t="s">
        <v>528</v>
      </c>
      <c r="B2" s="371"/>
      <c r="C2" s="371"/>
      <c r="D2" s="371"/>
      <c r="E2" s="371"/>
      <c r="F2" s="371"/>
      <c r="G2" s="371"/>
    </row>
    <row r="3" spans="1:7" ht="23.25" customHeight="1" thickBot="1">
      <c r="A3" s="326"/>
      <c r="B3" s="326"/>
      <c r="G3" s="334" t="s">
        <v>990</v>
      </c>
    </row>
    <row r="4" spans="1:7" ht="25.5" customHeight="1" thickBot="1">
      <c r="A4" s="372" t="s">
        <v>991</v>
      </c>
      <c r="B4" s="372" t="s">
        <v>992</v>
      </c>
      <c r="C4" s="372"/>
      <c r="D4" s="372"/>
      <c r="E4" s="372" t="s">
        <v>993</v>
      </c>
      <c r="F4" s="372"/>
      <c r="G4" s="372"/>
    </row>
    <row r="5" spans="1:7" ht="25.5" customHeight="1" thickBot="1">
      <c r="A5" s="372"/>
      <c r="B5" s="328" t="s">
        <v>373</v>
      </c>
      <c r="C5" s="328" t="s">
        <v>994</v>
      </c>
      <c r="D5" s="328" t="s">
        <v>995</v>
      </c>
      <c r="E5" s="328" t="s">
        <v>373</v>
      </c>
      <c r="F5" s="328" t="s">
        <v>994</v>
      </c>
      <c r="G5" s="328" t="s">
        <v>995</v>
      </c>
    </row>
    <row r="6" spans="1:7" ht="25.5" customHeight="1" thickBot="1">
      <c r="A6" s="329" t="s">
        <v>996</v>
      </c>
      <c r="B6" s="330">
        <v>11288.2</v>
      </c>
      <c r="C6" s="330">
        <v>3941.6810999999998</v>
      </c>
      <c r="D6" s="330">
        <v>7346.5189</v>
      </c>
      <c r="E6" s="330">
        <v>10091.4681102707</v>
      </c>
      <c r="F6" s="330">
        <v>3485.6886817752002</v>
      </c>
      <c r="G6" s="330">
        <v>6605.7794284954998</v>
      </c>
    </row>
    <row r="7" spans="1:7" ht="25.5" customHeight="1" thickBot="1">
      <c r="A7" s="329" t="s">
        <v>439</v>
      </c>
      <c r="B7" s="330">
        <v>229.17</v>
      </c>
      <c r="C7" s="330">
        <v>125.25</v>
      </c>
      <c r="D7" s="330">
        <v>103.92</v>
      </c>
      <c r="E7" s="330">
        <v>181.64091263649999</v>
      </c>
      <c r="F7" s="330">
        <v>88.035912636500001</v>
      </c>
      <c r="G7" s="330">
        <v>93.605000000000004</v>
      </c>
    </row>
    <row r="8" spans="1:7" ht="25.5" customHeight="1" thickBot="1">
      <c r="A8" s="329" t="s">
        <v>997</v>
      </c>
      <c r="B8" s="330">
        <v>1789.2291</v>
      </c>
      <c r="C8" s="330">
        <v>549.45709999999997</v>
      </c>
      <c r="D8" s="330">
        <v>1239.7719999999999</v>
      </c>
      <c r="E8" s="330">
        <v>1587.926306591</v>
      </c>
      <c r="F8" s="330">
        <v>482.38750659070001</v>
      </c>
      <c r="G8" s="330">
        <v>1105.5388000002999</v>
      </c>
    </row>
    <row r="9" spans="1:7" ht="25.5" customHeight="1" thickBot="1">
      <c r="A9" s="329" t="s">
        <v>998</v>
      </c>
      <c r="B9" s="330">
        <v>1534</v>
      </c>
      <c r="C9" s="330">
        <v>411.4</v>
      </c>
      <c r="D9" s="330">
        <v>1122.5999999999999</v>
      </c>
      <c r="E9" s="330">
        <v>1426.19</v>
      </c>
      <c r="F9" s="330">
        <v>356.87</v>
      </c>
      <c r="G9" s="330">
        <v>1069.32</v>
      </c>
    </row>
    <row r="10" spans="1:7" ht="25.5" customHeight="1" thickBot="1">
      <c r="A10" s="329" t="s">
        <v>999</v>
      </c>
      <c r="B10" s="330">
        <v>939.577</v>
      </c>
      <c r="C10" s="330">
        <v>219.1713</v>
      </c>
      <c r="D10" s="330">
        <v>720.40570000000002</v>
      </c>
      <c r="E10" s="330">
        <v>855.73600072720001</v>
      </c>
      <c r="F10" s="330">
        <v>196.1044007271</v>
      </c>
      <c r="G10" s="330">
        <v>659.63160000009998</v>
      </c>
    </row>
    <row r="11" spans="1:7" ht="25.5" customHeight="1" thickBot="1">
      <c r="A11" s="329" t="s">
        <v>1000</v>
      </c>
      <c r="B11" s="330">
        <v>816.13850000000002</v>
      </c>
      <c r="C11" s="330">
        <v>415.01490000000001</v>
      </c>
      <c r="D11" s="330">
        <v>401.12360000000001</v>
      </c>
      <c r="E11" s="330">
        <v>696.58817317</v>
      </c>
      <c r="F11" s="330">
        <v>355.7372228438</v>
      </c>
      <c r="G11" s="330">
        <v>340.85095032620001</v>
      </c>
    </row>
    <row r="12" spans="1:7" ht="25.5" customHeight="1" thickBot="1">
      <c r="A12" s="329" t="s">
        <v>1001</v>
      </c>
      <c r="B12" s="330">
        <v>2112.7316999999998</v>
      </c>
      <c r="C12" s="330">
        <v>845.18560000000002</v>
      </c>
      <c r="D12" s="330">
        <v>1267.5461</v>
      </c>
      <c r="E12" s="330">
        <v>1865.6647013006</v>
      </c>
      <c r="F12" s="330">
        <v>769.74720130050002</v>
      </c>
      <c r="G12" s="330">
        <v>1095.9175000001001</v>
      </c>
    </row>
    <row r="13" spans="1:7" ht="25.5" customHeight="1" thickBot="1">
      <c r="A13" s="329" t="s">
        <v>1002</v>
      </c>
      <c r="B13" s="330">
        <v>1052.0721000000001</v>
      </c>
      <c r="C13" s="330">
        <v>445.01650000000001</v>
      </c>
      <c r="D13" s="330">
        <v>607.05560000000003</v>
      </c>
      <c r="E13" s="330">
        <v>941.95506823920005</v>
      </c>
      <c r="F13" s="330">
        <v>398.27581257290001</v>
      </c>
      <c r="G13" s="330">
        <v>543.67925566630004</v>
      </c>
    </row>
    <row r="14" spans="1:7" ht="25.5" customHeight="1" thickBot="1">
      <c r="A14" s="329" t="s">
        <v>1003</v>
      </c>
      <c r="B14" s="330">
        <v>630.90660000000003</v>
      </c>
      <c r="C14" s="330">
        <v>250.73159999999999</v>
      </c>
      <c r="D14" s="330">
        <v>380.17500000000001</v>
      </c>
      <c r="E14" s="330">
        <v>580.9365625355</v>
      </c>
      <c r="F14" s="330">
        <v>230.89181838850001</v>
      </c>
      <c r="G14" s="330">
        <v>350.04474414700002</v>
      </c>
    </row>
    <row r="15" spans="1:7" ht="25.5" customHeight="1" thickBot="1">
      <c r="A15" s="329" t="s">
        <v>1004</v>
      </c>
      <c r="B15" s="330">
        <v>1013.0057</v>
      </c>
      <c r="C15" s="330">
        <v>301.17270000000002</v>
      </c>
      <c r="D15" s="330">
        <v>711.83299999999997</v>
      </c>
      <c r="E15" s="330">
        <v>877.79850678460002</v>
      </c>
      <c r="F15" s="330">
        <v>269.52120678440002</v>
      </c>
      <c r="G15" s="330">
        <v>608.27730000019994</v>
      </c>
    </row>
    <row r="16" spans="1:7" ht="25.5" customHeight="1" thickBot="1">
      <c r="A16" s="329" t="s">
        <v>1005</v>
      </c>
      <c r="B16" s="330">
        <v>732.81169999999997</v>
      </c>
      <c r="C16" s="330">
        <v>283.07729999999998</v>
      </c>
      <c r="D16" s="330">
        <v>449.73439999999999</v>
      </c>
      <c r="E16" s="330">
        <v>673.36965757630003</v>
      </c>
      <c r="F16" s="330">
        <v>255.68327922099999</v>
      </c>
      <c r="G16" s="330">
        <v>417.68637835530001</v>
      </c>
    </row>
    <row r="17" spans="1:7" ht="25.5" customHeight="1" thickBot="1">
      <c r="A17" s="329" t="s">
        <v>1006</v>
      </c>
      <c r="B17" s="330">
        <v>438.5523</v>
      </c>
      <c r="C17" s="330">
        <v>96.203599999999994</v>
      </c>
      <c r="D17" s="330">
        <v>342.34870000000001</v>
      </c>
      <c r="E17" s="330">
        <v>403.66222070980001</v>
      </c>
      <c r="F17" s="330">
        <v>82.434320709800005</v>
      </c>
      <c r="G17" s="330">
        <v>321.22789999999998</v>
      </c>
    </row>
  </sheetData>
  <mergeCells count="4">
    <mergeCell ref="A2:G2"/>
    <mergeCell ref="A4:A5"/>
    <mergeCell ref="B4:D4"/>
    <mergeCell ref="E4:G4"/>
  </mergeCells>
  <phoneticPr fontId="3" type="noConversion"/>
  <pageMargins left="0.47222222222222199" right="0.75" top="0.268999993801117" bottom="0.268999993801117" header="0" footer="0"/>
  <pageSetup paperSize="9" scale="91"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pane xSplit="1" ySplit="4" topLeftCell="B5" activePane="bottomRight" state="frozen"/>
      <selection activeCell="C26" sqref="C26"/>
      <selection pane="topRight" activeCell="C26" sqref="C26"/>
      <selection pane="bottomLeft" activeCell="C26" sqref="C26"/>
      <selection pane="bottomRight" activeCell="H10" sqref="H10"/>
    </sheetView>
  </sheetViews>
  <sheetFormatPr defaultColWidth="10" defaultRowHeight="13.5"/>
  <cols>
    <col min="1" max="1" width="31.125" style="325" customWidth="1"/>
    <col min="2" max="2" width="20.5" style="325" customWidth="1"/>
    <col min="3" max="3" width="25" style="325" customWidth="1"/>
    <col min="4" max="4" width="9.75" style="325" customWidth="1"/>
    <col min="5" max="16384" width="10" style="325"/>
  </cols>
  <sheetData>
    <row r="1" spans="1:3">
      <c r="A1" s="44" t="s">
        <v>957</v>
      </c>
    </row>
    <row r="2" spans="1:3" ht="28.7" customHeight="1">
      <c r="A2" s="371" t="s">
        <v>529</v>
      </c>
      <c r="B2" s="371"/>
      <c r="C2" s="371"/>
    </row>
    <row r="3" spans="1:3" ht="24" customHeight="1" thickBot="1">
      <c r="C3" s="334" t="s">
        <v>990</v>
      </c>
    </row>
    <row r="4" spans="1:3" ht="21.95" customHeight="1" thickBot="1">
      <c r="A4" s="328" t="s">
        <v>440</v>
      </c>
      <c r="B4" s="328" t="s">
        <v>1017</v>
      </c>
      <c r="C4" s="328" t="s">
        <v>441</v>
      </c>
    </row>
    <row r="5" spans="1:3" ht="19.899999999999999" customHeight="1" thickBot="1">
      <c r="A5" s="331" t="s">
        <v>442</v>
      </c>
      <c r="B5" s="332">
        <v>2648.2455</v>
      </c>
      <c r="C5" s="332">
        <v>37.56</v>
      </c>
    </row>
    <row r="6" spans="1:3" ht="19.899999999999999" customHeight="1" thickBot="1">
      <c r="A6" s="331" t="s">
        <v>443</v>
      </c>
      <c r="B6" s="332">
        <v>631.66880000000003</v>
      </c>
      <c r="C6" s="332">
        <v>11</v>
      </c>
    </row>
    <row r="7" spans="1:3" ht="22.7" customHeight="1" thickBot="1">
      <c r="A7" s="331" t="s">
        <v>444</v>
      </c>
      <c r="B7" s="332">
        <v>441.79340000000002</v>
      </c>
      <c r="C7" s="332">
        <v>8</v>
      </c>
    </row>
    <row r="8" spans="1:3" ht="19.899999999999999" customHeight="1" thickBot="1">
      <c r="A8" s="331" t="s">
        <v>445</v>
      </c>
      <c r="B8" s="332">
        <v>2016.5767000000001</v>
      </c>
      <c r="C8" s="332">
        <v>26.56</v>
      </c>
    </row>
    <row r="9" spans="1:3" ht="22.7" customHeight="1" thickBot="1">
      <c r="A9" s="331" t="s">
        <v>444</v>
      </c>
      <c r="B9" s="332">
        <v>509.57670000000002</v>
      </c>
      <c r="C9" s="332"/>
    </row>
    <row r="10" spans="1:3" ht="19.899999999999999" customHeight="1" thickBot="1">
      <c r="A10" s="331" t="s">
        <v>446</v>
      </c>
      <c r="B10" s="332">
        <v>897.23630000000003</v>
      </c>
      <c r="C10" s="332">
        <v>16.155200000000001</v>
      </c>
    </row>
    <row r="11" spans="1:3" ht="19.899999999999999" customHeight="1" thickBot="1">
      <c r="A11" s="331" t="s">
        <v>443</v>
      </c>
      <c r="B11" s="332">
        <v>359.12130000000002</v>
      </c>
      <c r="C11" s="332">
        <v>16.155200000000001</v>
      </c>
    </row>
    <row r="12" spans="1:3" ht="19.899999999999999" customHeight="1" thickBot="1">
      <c r="A12" s="331" t="s">
        <v>445</v>
      </c>
      <c r="B12" s="332">
        <v>538.11500000000001</v>
      </c>
      <c r="C12" s="332"/>
    </row>
    <row r="13" spans="1:3" ht="19.899999999999999" customHeight="1" thickBot="1">
      <c r="A13" s="331" t="s">
        <v>447</v>
      </c>
      <c r="B13" s="332">
        <v>306.7835</v>
      </c>
      <c r="C13" s="332">
        <v>5.9966999999999997</v>
      </c>
    </row>
    <row r="14" spans="1:3" ht="19.899999999999999" customHeight="1" thickBot="1">
      <c r="A14" s="331" t="s">
        <v>443</v>
      </c>
      <c r="B14" s="332">
        <v>112.768</v>
      </c>
      <c r="C14" s="332">
        <v>3.0783999999999998</v>
      </c>
    </row>
    <row r="15" spans="1:3" ht="19.899999999999999" customHeight="1" thickBot="1">
      <c r="A15" s="331" t="s">
        <v>445</v>
      </c>
      <c r="B15" s="332">
        <v>194.0155</v>
      </c>
      <c r="C15" s="332">
        <v>2.9182999999999999</v>
      </c>
    </row>
    <row r="16" spans="1:3" ht="19.899999999999999" customHeight="1" thickBot="1">
      <c r="A16" s="331" t="s">
        <v>448</v>
      </c>
      <c r="B16" s="332">
        <v>764.65150000000006</v>
      </c>
      <c r="C16" s="332">
        <v>13.2425</v>
      </c>
    </row>
    <row r="17" spans="1:3" ht="19.899999999999999" customHeight="1" thickBot="1">
      <c r="A17" s="331" t="s">
        <v>443</v>
      </c>
      <c r="B17" s="332">
        <v>438.53019999999998</v>
      </c>
      <c r="C17" s="332">
        <v>13.2425</v>
      </c>
    </row>
    <row r="18" spans="1:3" ht="19.899999999999999" customHeight="1" thickBot="1">
      <c r="A18" s="331" t="s">
        <v>1018</v>
      </c>
      <c r="B18" s="332">
        <v>349.15559999999999</v>
      </c>
      <c r="C18" s="332">
        <v>2</v>
      </c>
    </row>
    <row r="19" spans="1:3" ht="19.899999999999999" customHeight="1" thickBot="1">
      <c r="A19" s="331" t="s">
        <v>1019</v>
      </c>
      <c r="B19" s="332">
        <v>89.374600000000001</v>
      </c>
      <c r="C19" s="332">
        <v>11.2425</v>
      </c>
    </row>
    <row r="20" spans="1:3" ht="19.899999999999999" customHeight="1" thickBot="1">
      <c r="A20" s="331" t="s">
        <v>445</v>
      </c>
      <c r="B20" s="332">
        <v>326.12130000000002</v>
      </c>
      <c r="C20" s="332"/>
    </row>
    <row r="21" spans="1:3" ht="19.899999999999999" customHeight="1" thickBot="1">
      <c r="A21" s="331" t="s">
        <v>1018</v>
      </c>
      <c r="B21" s="332">
        <v>228.5463</v>
      </c>
      <c r="C21" s="332"/>
    </row>
    <row r="22" spans="1:3" ht="19.899999999999999" customHeight="1" thickBot="1">
      <c r="A22" s="331" t="s">
        <v>1019</v>
      </c>
      <c r="B22" s="332">
        <v>97.575000000000003</v>
      </c>
      <c r="C22" s="332"/>
    </row>
    <row r="23" spans="1:3" ht="19.899999999999999" customHeight="1" thickBot="1">
      <c r="A23" s="331" t="s">
        <v>449</v>
      </c>
      <c r="B23" s="332">
        <v>356.21339999999998</v>
      </c>
      <c r="C23" s="332">
        <v>6.3921000000000001</v>
      </c>
    </row>
    <row r="24" spans="1:3" ht="19.899999999999999" customHeight="1" thickBot="1">
      <c r="A24" s="331" t="s">
        <v>443</v>
      </c>
      <c r="B24" s="332">
        <v>122.242</v>
      </c>
      <c r="C24" s="332">
        <v>2.9394</v>
      </c>
    </row>
    <row r="25" spans="1:3" ht="19.899999999999999" customHeight="1" thickBot="1">
      <c r="A25" s="331" t="s">
        <v>445</v>
      </c>
      <c r="B25" s="332">
        <v>233.97139999999999</v>
      </c>
      <c r="C25" s="332">
        <v>3.4527000000000001</v>
      </c>
    </row>
    <row r="26" spans="1:3" ht="14.25" customHeight="1"/>
  </sheetData>
  <mergeCells count="1">
    <mergeCell ref="A2:C2"/>
  </mergeCells>
  <phoneticPr fontId="3" type="noConversion"/>
  <pageMargins left="0.75" right="0.75" top="0.268999993801117" bottom="0.268999993801117"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showZeros="0" view="pageBreakPreview" topLeftCell="A16" zoomScaleNormal="100" zoomScaleSheetLayoutView="100" workbookViewId="0">
      <selection activeCell="F29" sqref="F29"/>
    </sheetView>
  </sheetViews>
  <sheetFormatPr defaultColWidth="9" defaultRowHeight="14.25"/>
  <cols>
    <col min="1" max="1" width="38.375" style="42" customWidth="1"/>
    <col min="2" max="2" width="14.875" style="42" customWidth="1"/>
    <col min="3" max="3" width="14.375" style="42" customWidth="1"/>
    <col min="4" max="4" width="15.75" style="42" customWidth="1"/>
    <col min="5" max="16384" width="9" style="42"/>
  </cols>
  <sheetData>
    <row r="1" spans="1:4" ht="18" customHeight="1">
      <c r="A1" s="44" t="s">
        <v>936</v>
      </c>
      <c r="B1" s="45"/>
    </row>
    <row r="2" spans="1:4" s="47" customFormat="1" ht="21">
      <c r="A2" s="337" t="s">
        <v>436</v>
      </c>
      <c r="B2" s="337"/>
      <c r="C2" s="337"/>
      <c r="D2" s="337"/>
    </row>
    <row r="3" spans="1:4" ht="17.25" customHeight="1">
      <c r="A3" s="48"/>
      <c r="B3" s="45"/>
      <c r="D3" s="49" t="s">
        <v>0</v>
      </c>
    </row>
    <row r="4" spans="1:4" ht="43.5" customHeight="1">
      <c r="A4" s="51" t="s">
        <v>322</v>
      </c>
      <c r="B4" s="51" t="s">
        <v>109</v>
      </c>
      <c r="C4" s="35" t="s">
        <v>173</v>
      </c>
      <c r="D4" s="35" t="s">
        <v>399</v>
      </c>
    </row>
    <row r="5" spans="1:4" ht="24.95" customHeight="1">
      <c r="A5" s="245" t="s">
        <v>45</v>
      </c>
      <c r="B5" s="246">
        <v>4312373.0547933076</v>
      </c>
      <c r="C5" s="247">
        <v>4515573.8793647196</v>
      </c>
      <c r="D5" s="248">
        <v>95.5</v>
      </c>
    </row>
    <row r="6" spans="1:4" ht="24.95" customHeight="1">
      <c r="A6" s="245" t="s">
        <v>132</v>
      </c>
      <c r="B6" s="246">
        <v>3703510.5222444022</v>
      </c>
      <c r="C6" s="247">
        <v>3397716.0754535799</v>
      </c>
      <c r="D6" s="248">
        <v>109</v>
      </c>
    </row>
    <row r="7" spans="1:4" ht="24.95" customHeight="1">
      <c r="A7" s="245" t="s">
        <v>133</v>
      </c>
      <c r="B7" s="246">
        <v>11843110.777130866</v>
      </c>
      <c r="C7" s="247">
        <v>10737181.121605501</v>
      </c>
      <c r="D7" s="248">
        <v>110.3</v>
      </c>
    </row>
    <row r="8" spans="1:4" s="108" customFormat="1" ht="24.95" customHeight="1">
      <c r="A8" s="245" t="s">
        <v>134</v>
      </c>
      <c r="B8" s="246">
        <v>1653401.9952793508</v>
      </c>
      <c r="C8" s="247">
        <v>1505830.5967935801</v>
      </c>
      <c r="D8" s="248">
        <v>109.8</v>
      </c>
    </row>
    <row r="9" spans="1:4" ht="24.95" customHeight="1">
      <c r="A9" s="245" t="s">
        <v>135</v>
      </c>
      <c r="B9" s="246">
        <v>1100150.016809436</v>
      </c>
      <c r="C9" s="247">
        <v>1018657.4229717</v>
      </c>
      <c r="D9" s="248">
        <v>108</v>
      </c>
    </row>
    <row r="10" spans="1:4" s="108" customFormat="1" ht="24.95" customHeight="1">
      <c r="A10" s="245" t="s">
        <v>136</v>
      </c>
      <c r="B10" s="246">
        <v>6376786.7747919224</v>
      </c>
      <c r="C10" s="247">
        <v>5823549.5660200203</v>
      </c>
      <c r="D10" s="248">
        <v>109.5</v>
      </c>
    </row>
    <row r="11" spans="1:4" s="108" customFormat="1" ht="24.95" customHeight="1">
      <c r="A11" s="245" t="s">
        <v>137</v>
      </c>
      <c r="B11" s="246">
        <v>5830565.4747226238</v>
      </c>
      <c r="C11" s="247">
        <v>5276529.84137794</v>
      </c>
      <c r="D11" s="248">
        <v>110.5</v>
      </c>
    </row>
    <row r="12" spans="1:4" s="108" customFormat="1" ht="24.95" customHeight="1">
      <c r="A12" s="245" t="s">
        <v>138</v>
      </c>
      <c r="B12" s="246">
        <v>1499398.858425644</v>
      </c>
      <c r="C12" s="247">
        <v>1363089.87129604</v>
      </c>
      <c r="D12" s="248">
        <v>110</v>
      </c>
    </row>
    <row r="13" spans="1:4" ht="24.95" customHeight="1">
      <c r="A13" s="245" t="s">
        <v>139</v>
      </c>
      <c r="B13" s="246">
        <v>4388052.0650695842</v>
      </c>
      <c r="C13" s="247">
        <v>4025735.8395133801</v>
      </c>
      <c r="D13" s="248">
        <v>109</v>
      </c>
    </row>
    <row r="14" spans="1:4" s="108" customFormat="1" ht="24.95" customHeight="1">
      <c r="A14" s="245" t="s">
        <v>140</v>
      </c>
      <c r="B14" s="246">
        <v>3929177.4850174151</v>
      </c>
      <c r="C14" s="247">
        <v>3621361.7373432401</v>
      </c>
      <c r="D14" s="248">
        <v>108.5</v>
      </c>
    </row>
    <row r="15" spans="1:4" ht="24.95" customHeight="1">
      <c r="A15" s="245" t="s">
        <v>141</v>
      </c>
      <c r="B15" s="246">
        <v>2888606.3783104038</v>
      </c>
      <c r="C15" s="247">
        <v>2699632.1292620599</v>
      </c>
      <c r="D15" s="248">
        <v>107</v>
      </c>
    </row>
    <row r="16" spans="1:4" ht="24.95" customHeight="1">
      <c r="A16" s="245" t="s">
        <v>148</v>
      </c>
      <c r="B16" s="246">
        <v>2886510.3918322665</v>
      </c>
      <c r="C16" s="247">
        <v>2685125.9458904802</v>
      </c>
      <c r="D16" s="248">
        <v>107.5</v>
      </c>
    </row>
    <row r="17" spans="1:4" ht="24.95" customHeight="1">
      <c r="A17" s="245" t="s">
        <v>142</v>
      </c>
      <c r="B17" s="246">
        <v>902633.1662261195</v>
      </c>
      <c r="C17" s="247">
        <v>823570.40714062005</v>
      </c>
      <c r="D17" s="248">
        <v>109.6</v>
      </c>
    </row>
    <row r="18" spans="1:4" ht="24.95" customHeight="1">
      <c r="A18" s="245" t="s">
        <v>143</v>
      </c>
      <c r="B18" s="246">
        <v>116918.58974770043</v>
      </c>
      <c r="C18" s="247">
        <v>108257.95347009299</v>
      </c>
      <c r="D18" s="248">
        <v>108</v>
      </c>
    </row>
    <row r="19" spans="1:4" ht="24.95" customHeight="1">
      <c r="A19" s="245" t="s">
        <v>144</v>
      </c>
      <c r="B19" s="246">
        <v>53154.195489191727</v>
      </c>
      <c r="C19" s="247">
        <v>50865.258841331801</v>
      </c>
      <c r="D19" s="248">
        <v>104.5</v>
      </c>
    </row>
    <row r="20" spans="1:4" ht="24.95" customHeight="1">
      <c r="A20" s="245" t="s">
        <v>149</v>
      </c>
      <c r="B20" s="246">
        <v>577395.75979993935</v>
      </c>
      <c r="C20" s="247">
        <v>529720.88055040303</v>
      </c>
      <c r="D20" s="248">
        <v>109</v>
      </c>
    </row>
    <row r="21" spans="1:4" s="108" customFormat="1" ht="24.95" customHeight="1">
      <c r="A21" s="245" t="s">
        <v>145</v>
      </c>
      <c r="B21" s="246">
        <v>1374235.965707974</v>
      </c>
      <c r="C21" s="247">
        <v>1260766.9410164901</v>
      </c>
      <c r="D21" s="248">
        <v>109</v>
      </c>
    </row>
    <row r="22" spans="1:4" s="108" customFormat="1" ht="24.95" customHeight="1">
      <c r="A22" s="245" t="s">
        <v>146</v>
      </c>
      <c r="B22" s="246">
        <v>233728.64316744832</v>
      </c>
      <c r="C22" s="247">
        <v>213450.815678035</v>
      </c>
      <c r="D22" s="248">
        <v>109.5</v>
      </c>
    </row>
    <row r="23" spans="1:4" ht="24.95" customHeight="1">
      <c r="A23" s="245" t="s">
        <v>147</v>
      </c>
      <c r="B23" s="246">
        <v>369130.70406929828</v>
      </c>
      <c r="C23" s="247">
        <v>343377.39913423097</v>
      </c>
      <c r="D23" s="248">
        <v>107.5</v>
      </c>
    </row>
    <row r="24" spans="1:4" ht="24.95" customHeight="1">
      <c r="A24" s="245" t="s">
        <v>174</v>
      </c>
      <c r="B24" s="246">
        <v>563674.478</v>
      </c>
      <c r="C24" s="247">
        <v>521438</v>
      </c>
      <c r="D24" s="248">
        <v>108.1</v>
      </c>
    </row>
    <row r="25" spans="1:4" ht="24.95" customHeight="1">
      <c r="A25" s="245" t="s">
        <v>175</v>
      </c>
      <c r="B25" s="246">
        <v>543067.06400633196</v>
      </c>
      <c r="C25" s="247">
        <v>495207.39817094698</v>
      </c>
      <c r="D25" s="248">
        <v>109.66457003917047</v>
      </c>
    </row>
    <row r="26" spans="1:4" ht="24.95" customHeight="1">
      <c r="A26" s="245" t="s">
        <v>176</v>
      </c>
      <c r="B26" s="246">
        <v>1222400</v>
      </c>
      <c r="C26" s="247">
        <v>1120044.1828431301</v>
      </c>
      <c r="D26" s="248">
        <v>109.13855173972236</v>
      </c>
    </row>
    <row r="27" spans="1:4" ht="24.95" customHeight="1">
      <c r="A27" s="245" t="s">
        <v>509</v>
      </c>
      <c r="B27" s="246">
        <v>7523</v>
      </c>
      <c r="C27" s="247">
        <v>7131.7362625133501</v>
      </c>
      <c r="D27" s="248">
        <v>105.48623397002572</v>
      </c>
    </row>
    <row r="28" spans="1:4" s="52" customFormat="1" ht="18" customHeight="1">
      <c r="A28" s="249" t="s">
        <v>49</v>
      </c>
      <c r="B28" s="251">
        <v>56375505.75</v>
      </c>
      <c r="C28" s="251">
        <v>52143815</v>
      </c>
      <c r="D28" s="250">
        <v>108.1</v>
      </c>
    </row>
    <row r="29" spans="1:4" ht="48.75" customHeight="1">
      <c r="A29" s="341" t="s">
        <v>523</v>
      </c>
      <c r="B29" s="341"/>
      <c r="C29" s="341"/>
      <c r="D29" s="341"/>
    </row>
    <row r="32" spans="1:4">
      <c r="C32" s="56"/>
    </row>
    <row r="33" spans="3:3">
      <c r="C33" s="56"/>
    </row>
  </sheetData>
  <mergeCells count="2">
    <mergeCell ref="A2:D2"/>
    <mergeCell ref="A29:D29"/>
  </mergeCells>
  <phoneticPr fontId="3" type="noConversion"/>
  <printOptions horizontalCentered="1"/>
  <pageMargins left="0.51181102362204722" right="0.59055118110236227" top="0.39370078740157483" bottom="0.19685039370078741" header="0.31496062992125984" footer="0.31496062992125984"/>
  <pageSetup paperSize="9" fitToHeight="0" orientation="portrait"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9" sqref="A9"/>
    </sheetView>
  </sheetViews>
  <sheetFormatPr defaultColWidth="10" defaultRowHeight="13.5"/>
  <cols>
    <col min="1" max="1" width="51.125" style="325" customWidth="1"/>
    <col min="2" max="2" width="21.75" style="325" customWidth="1"/>
    <col min="3" max="3" width="9.75" style="325" customWidth="1"/>
    <col min="4" max="16384" width="10" style="325"/>
  </cols>
  <sheetData>
    <row r="1" spans="1:2">
      <c r="A1" s="44" t="s">
        <v>1020</v>
      </c>
    </row>
    <row r="2" spans="1:2" ht="28.7" customHeight="1">
      <c r="A2" s="371" t="s">
        <v>1024</v>
      </c>
      <c r="B2" s="371"/>
    </row>
    <row r="3" spans="1:2" ht="22.5" customHeight="1" thickBot="1">
      <c r="A3" s="326"/>
      <c r="B3" s="334" t="s">
        <v>990</v>
      </c>
    </row>
    <row r="4" spans="1:2" ht="19.899999999999999" customHeight="1" thickBot="1">
      <c r="A4" s="328" t="s">
        <v>440</v>
      </c>
      <c r="B4" s="328" t="s">
        <v>4</v>
      </c>
    </row>
    <row r="5" spans="1:2" ht="25.7" customHeight="1" thickBot="1">
      <c r="A5" s="329" t="s">
        <v>1007</v>
      </c>
      <c r="B5" s="330">
        <v>3211.3</v>
      </c>
    </row>
    <row r="6" spans="1:2" ht="25.7" customHeight="1" thickBot="1">
      <c r="A6" s="329" t="s">
        <v>1008</v>
      </c>
      <c r="B6" s="330">
        <v>3941.68</v>
      </c>
    </row>
    <row r="7" spans="1:2" ht="25.7" customHeight="1" thickBot="1">
      <c r="A7" s="329" t="s">
        <v>1009</v>
      </c>
      <c r="B7" s="330">
        <v>631.66999999999996</v>
      </c>
    </row>
    <row r="8" spans="1:2" ht="25.7" customHeight="1" thickBot="1">
      <c r="A8" s="329" t="s">
        <v>1010</v>
      </c>
      <c r="B8" s="330">
        <v>359.12</v>
      </c>
    </row>
    <row r="9" spans="1:2" ht="25.7" customHeight="1" thickBot="1">
      <c r="A9" s="329" t="s">
        <v>1011</v>
      </c>
      <c r="B9" s="330">
        <v>3485.69</v>
      </c>
    </row>
  </sheetData>
  <mergeCells count="1">
    <mergeCell ref="A2:B2"/>
  </mergeCells>
  <phoneticPr fontId="3" type="noConversion"/>
  <pageMargins left="0.75" right="0.75" top="0.268999993801117" bottom="0.268999993801117" header="0" footer="0"/>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3" sqref="B3"/>
    </sheetView>
  </sheetViews>
  <sheetFormatPr defaultColWidth="10" defaultRowHeight="13.5"/>
  <cols>
    <col min="1" max="1" width="51.125" style="325" customWidth="1"/>
    <col min="2" max="2" width="21.75" style="325" customWidth="1"/>
    <col min="3" max="3" width="9.75" style="325" customWidth="1"/>
    <col min="4" max="16384" width="10" style="325"/>
  </cols>
  <sheetData>
    <row r="1" spans="1:2">
      <c r="A1" s="44" t="s">
        <v>1021</v>
      </c>
    </row>
    <row r="2" spans="1:2" ht="28.7" customHeight="1">
      <c r="A2" s="371" t="s">
        <v>1026</v>
      </c>
      <c r="B2" s="371"/>
    </row>
    <row r="3" spans="1:2" ht="20.25" customHeight="1" thickBot="1">
      <c r="A3" s="326"/>
      <c r="B3" s="334" t="s">
        <v>990</v>
      </c>
    </row>
    <row r="4" spans="1:2" ht="19.899999999999999" customHeight="1" thickBot="1">
      <c r="A4" s="328" t="s">
        <v>440</v>
      </c>
      <c r="B4" s="328" t="s">
        <v>4</v>
      </c>
    </row>
    <row r="5" spans="1:2" ht="25.7" customHeight="1" thickBot="1">
      <c r="A5" s="329" t="s">
        <v>1012</v>
      </c>
      <c r="B5" s="330">
        <v>5127.3599999999997</v>
      </c>
    </row>
    <row r="6" spans="1:2" ht="25.7" customHeight="1" thickBot="1">
      <c r="A6" s="329" t="s">
        <v>1013</v>
      </c>
      <c r="B6" s="330">
        <v>7346.52</v>
      </c>
    </row>
    <row r="7" spans="1:2" ht="25.7" customHeight="1" thickBot="1">
      <c r="A7" s="329" t="s">
        <v>1014</v>
      </c>
      <c r="B7" s="330">
        <v>2016.58</v>
      </c>
    </row>
    <row r="8" spans="1:2" ht="25.7" customHeight="1" thickBot="1">
      <c r="A8" s="329" t="s">
        <v>1015</v>
      </c>
      <c r="B8" s="330">
        <v>538.12</v>
      </c>
    </row>
    <row r="9" spans="1:2" ht="25.7" customHeight="1" thickBot="1">
      <c r="A9" s="329" t="s">
        <v>1016</v>
      </c>
      <c r="B9" s="330">
        <v>6605.78</v>
      </c>
    </row>
  </sheetData>
  <mergeCells count="1">
    <mergeCell ref="A2:B2"/>
  </mergeCells>
  <phoneticPr fontId="3" type="noConversion"/>
  <pageMargins left="0.75" right="0.75" top="0.268999993801117" bottom="0.268999993801117" header="0" footer="0"/>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J14" sqref="J14"/>
    </sheetView>
  </sheetViews>
  <sheetFormatPr defaultColWidth="10" defaultRowHeight="13.5"/>
  <cols>
    <col min="1" max="1" width="51.125" style="325" customWidth="1"/>
    <col min="2" max="2" width="21.75" style="325" customWidth="1"/>
    <col min="3" max="16384" width="10" style="325"/>
  </cols>
  <sheetData>
    <row r="1" spans="1:2">
      <c r="A1" s="44" t="s">
        <v>1022</v>
      </c>
    </row>
    <row r="2" spans="1:2" ht="28.7" customHeight="1">
      <c r="A2" s="371" t="s">
        <v>1028</v>
      </c>
      <c r="B2" s="371"/>
    </row>
    <row r="3" spans="1:2" ht="21.75" customHeight="1" thickBot="1">
      <c r="A3" s="326"/>
      <c r="B3" s="334" t="s">
        <v>990</v>
      </c>
    </row>
    <row r="4" spans="1:2" ht="19.899999999999999" customHeight="1" thickBot="1">
      <c r="A4" s="328" t="s">
        <v>440</v>
      </c>
      <c r="B4" s="328" t="s">
        <v>4</v>
      </c>
    </row>
    <row r="5" spans="1:2" ht="25.7" customHeight="1" thickBot="1">
      <c r="A5" s="329" t="s">
        <v>1007</v>
      </c>
      <c r="B5" s="333">
        <v>93.200900000000004</v>
      </c>
    </row>
    <row r="6" spans="1:2" ht="25.7" customHeight="1" thickBot="1">
      <c r="A6" s="329" t="s">
        <v>1008</v>
      </c>
      <c r="B6" s="333">
        <v>125.2505</v>
      </c>
    </row>
    <row r="7" spans="1:2" ht="25.7" customHeight="1" thickBot="1">
      <c r="A7" s="329" t="s">
        <v>1009</v>
      </c>
      <c r="B7" s="333">
        <v>11</v>
      </c>
    </row>
    <row r="8" spans="1:2" ht="25.7" customHeight="1" thickBot="1">
      <c r="A8" s="329" t="s">
        <v>1010</v>
      </c>
      <c r="B8" s="333">
        <v>16.155200000000001</v>
      </c>
    </row>
    <row r="9" spans="1:2" ht="25.7" customHeight="1" thickBot="1">
      <c r="A9" s="329" t="s">
        <v>1011</v>
      </c>
      <c r="B9" s="333">
        <v>88.035899999999998</v>
      </c>
    </row>
  </sheetData>
  <mergeCells count="1">
    <mergeCell ref="A2:B2"/>
  </mergeCells>
  <phoneticPr fontId="3" type="noConversion"/>
  <pageMargins left="0.75" right="0.75" top="1" bottom="1" header="0.5" footer="0.5"/>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I15" sqref="I15"/>
    </sheetView>
  </sheetViews>
  <sheetFormatPr defaultColWidth="10" defaultRowHeight="13.5"/>
  <cols>
    <col min="1" max="1" width="51.125" style="325" customWidth="1"/>
    <col min="2" max="2" width="21.75" style="325" customWidth="1"/>
    <col min="3" max="16384" width="10" style="325"/>
  </cols>
  <sheetData>
    <row r="1" spans="1:2">
      <c r="A1" s="44" t="s">
        <v>1023</v>
      </c>
    </row>
    <row r="2" spans="1:2" ht="28.7" customHeight="1">
      <c r="A2" s="371" t="s">
        <v>1030</v>
      </c>
      <c r="B2" s="371"/>
    </row>
    <row r="3" spans="1:2" ht="21.75" customHeight="1" thickBot="1">
      <c r="A3" s="326"/>
      <c r="B3" s="334" t="s">
        <v>990</v>
      </c>
    </row>
    <row r="4" spans="1:2" ht="19.899999999999999" customHeight="1" thickBot="1">
      <c r="A4" s="328" t="s">
        <v>440</v>
      </c>
      <c r="B4" s="328" t="s">
        <v>4</v>
      </c>
    </row>
    <row r="5" spans="1:2" ht="25.7" customHeight="1" thickBot="1">
      <c r="A5" s="329" t="s">
        <v>1012</v>
      </c>
      <c r="B5" s="333">
        <v>67.045000000000002</v>
      </c>
    </row>
    <row r="6" spans="1:2" ht="25.7" customHeight="1" thickBot="1">
      <c r="A6" s="329" t="s">
        <v>1013</v>
      </c>
      <c r="B6" s="333">
        <v>103.9248</v>
      </c>
    </row>
    <row r="7" spans="1:2" ht="25.7" customHeight="1" thickBot="1">
      <c r="A7" s="329" t="s">
        <v>1014</v>
      </c>
      <c r="B7" s="333">
        <v>26.56</v>
      </c>
    </row>
    <row r="8" spans="1:2" ht="25.7" customHeight="1" thickBot="1">
      <c r="A8" s="329" t="s">
        <v>1015</v>
      </c>
      <c r="B8" s="333"/>
    </row>
    <row r="9" spans="1:2" ht="25.7" customHeight="1" thickBot="1">
      <c r="A9" s="329" t="s">
        <v>1016</v>
      </c>
      <c r="B9" s="333">
        <v>93.605000000000004</v>
      </c>
    </row>
  </sheetData>
  <mergeCells count="1">
    <mergeCell ref="A2:B2"/>
  </mergeCells>
  <phoneticPr fontId="3"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showZeros="0" view="pageBreakPreview" zoomScaleNormal="100" zoomScaleSheetLayoutView="100" workbookViewId="0">
      <selection activeCell="H13" sqref="H13"/>
    </sheetView>
  </sheetViews>
  <sheetFormatPr defaultColWidth="9" defaultRowHeight="14.25"/>
  <cols>
    <col min="1" max="1" width="40.75" style="6" customWidth="1"/>
    <col min="2" max="2" width="13" style="6" customWidth="1"/>
    <col min="3" max="3" width="14" style="6" customWidth="1"/>
    <col min="4" max="4" width="15.125" style="6" customWidth="1"/>
    <col min="5" max="16384" width="9" style="6"/>
  </cols>
  <sheetData>
    <row r="1" spans="1:4" ht="18" customHeight="1">
      <c r="A1" s="44" t="s">
        <v>937</v>
      </c>
      <c r="B1" s="62"/>
    </row>
    <row r="2" spans="1:4" s="7" customFormat="1" ht="21">
      <c r="A2" s="342" t="s">
        <v>435</v>
      </c>
      <c r="B2" s="342"/>
      <c r="C2" s="342"/>
      <c r="D2" s="342"/>
    </row>
    <row r="3" spans="1:4" ht="16.5" customHeight="1">
      <c r="A3" s="48"/>
      <c r="B3" s="62"/>
      <c r="D3" s="63" t="s">
        <v>0</v>
      </c>
    </row>
    <row r="4" spans="1:4" ht="33" customHeight="1">
      <c r="A4" s="50" t="s">
        <v>184</v>
      </c>
      <c r="B4" s="51" t="s">
        <v>109</v>
      </c>
      <c r="C4" s="64" t="s">
        <v>112</v>
      </c>
      <c r="D4" s="64" t="s">
        <v>113</v>
      </c>
    </row>
    <row r="5" spans="1:4" s="9" customFormat="1" ht="25.9" customHeight="1">
      <c r="A5" s="65" t="s">
        <v>3</v>
      </c>
      <c r="B5" s="166">
        <v>1829500</v>
      </c>
      <c r="C5" s="194">
        <v>1827133</v>
      </c>
      <c r="D5" s="193">
        <v>100.1</v>
      </c>
    </row>
    <row r="6" spans="1:4" ht="25.9" customHeight="1">
      <c r="A6" s="66" t="s">
        <v>152</v>
      </c>
      <c r="B6" s="80">
        <v>743500</v>
      </c>
      <c r="C6" s="4">
        <v>719918</v>
      </c>
      <c r="D6" s="192">
        <v>103.3</v>
      </c>
    </row>
    <row r="7" spans="1:4" ht="25.9" customHeight="1">
      <c r="A7" s="66" t="s">
        <v>153</v>
      </c>
      <c r="B7" s="80">
        <v>520000</v>
      </c>
      <c r="C7" s="4">
        <v>503195</v>
      </c>
      <c r="D7" s="192">
        <v>103.3</v>
      </c>
    </row>
    <row r="8" spans="1:4" ht="25.9" customHeight="1">
      <c r="A8" s="66" t="s">
        <v>163</v>
      </c>
      <c r="B8" s="80">
        <v>560000</v>
      </c>
      <c r="C8" s="4">
        <v>598038</v>
      </c>
      <c r="D8" s="192">
        <v>93.6</v>
      </c>
    </row>
    <row r="9" spans="1:4" ht="25.9" customHeight="1">
      <c r="A9" s="66" t="s">
        <v>165</v>
      </c>
      <c r="B9" s="80">
        <v>5500</v>
      </c>
      <c r="C9" s="4">
        <v>5505</v>
      </c>
      <c r="D9" s="192">
        <v>99.9</v>
      </c>
    </row>
    <row r="10" spans="1:4" ht="25.9" customHeight="1">
      <c r="A10" s="66" t="s">
        <v>186</v>
      </c>
      <c r="B10" s="80">
        <v>500</v>
      </c>
      <c r="C10" s="4">
        <v>477</v>
      </c>
      <c r="D10" s="192">
        <v>104.8</v>
      </c>
    </row>
    <row r="11" spans="1:4" s="9" customFormat="1" ht="25.9" customHeight="1">
      <c r="A11" s="65" t="s">
        <v>451</v>
      </c>
      <c r="B11" s="166">
        <v>1273500</v>
      </c>
      <c r="C11" s="194">
        <v>1220482</v>
      </c>
      <c r="D11" s="193">
        <v>104.3</v>
      </c>
    </row>
    <row r="12" spans="1:4" ht="25.9" customHeight="1">
      <c r="A12" s="66" t="s">
        <v>121</v>
      </c>
      <c r="B12" s="80">
        <v>484000</v>
      </c>
      <c r="C12" s="4">
        <v>482949</v>
      </c>
      <c r="D12" s="192">
        <v>100.2</v>
      </c>
    </row>
    <row r="13" spans="1:4" ht="25.9" customHeight="1">
      <c r="A13" s="66" t="s">
        <v>122</v>
      </c>
      <c r="B13" s="80">
        <v>205000</v>
      </c>
      <c r="C13" s="4">
        <v>189191</v>
      </c>
      <c r="D13" s="80">
        <v>108.4</v>
      </c>
    </row>
    <row r="14" spans="1:4" ht="25.9" customHeight="1">
      <c r="A14" s="66" t="s">
        <v>123</v>
      </c>
      <c r="B14" s="80">
        <v>180000</v>
      </c>
      <c r="C14" s="4">
        <v>173182</v>
      </c>
      <c r="D14" s="192">
        <v>103.9</v>
      </c>
    </row>
    <row r="15" spans="1:4" ht="25.9" customHeight="1">
      <c r="A15" s="66" t="s">
        <v>125</v>
      </c>
      <c r="B15" s="80">
        <v>347500</v>
      </c>
      <c r="C15" s="4">
        <v>319026</v>
      </c>
      <c r="D15" s="192">
        <v>108.9</v>
      </c>
    </row>
    <row r="16" spans="1:4" ht="25.9" customHeight="1">
      <c r="A16" s="66" t="s">
        <v>127</v>
      </c>
      <c r="B16" s="80">
        <v>26000</v>
      </c>
      <c r="C16" s="4">
        <v>25446</v>
      </c>
      <c r="D16" s="192">
        <v>102.2</v>
      </c>
    </row>
    <row r="17" spans="1:4" ht="25.9" customHeight="1">
      <c r="A17" s="66" t="s">
        <v>128</v>
      </c>
      <c r="B17" s="80">
        <v>31000</v>
      </c>
      <c r="C17" s="4">
        <v>30688</v>
      </c>
      <c r="D17" s="192">
        <v>101</v>
      </c>
    </row>
    <row r="18" spans="1:4" s="9" customFormat="1" ht="25.9" customHeight="1">
      <c r="A18" s="69" t="s">
        <v>30</v>
      </c>
      <c r="B18" s="166">
        <v>3103000</v>
      </c>
      <c r="C18" s="194">
        <v>3047615</v>
      </c>
      <c r="D18" s="193">
        <v>101.8</v>
      </c>
    </row>
    <row r="19" spans="1:4" s="9" customFormat="1" ht="25.9" customHeight="1">
      <c r="A19" s="70" t="s">
        <v>31</v>
      </c>
      <c r="B19" s="166">
        <v>670000</v>
      </c>
      <c r="C19" s="166"/>
      <c r="D19" s="193" t="s">
        <v>111</v>
      </c>
    </row>
    <row r="20" spans="1:4" s="9" customFormat="1" ht="25.9" customHeight="1">
      <c r="A20" s="70" t="s">
        <v>905</v>
      </c>
      <c r="B20" s="166">
        <v>17104377</v>
      </c>
      <c r="C20" s="166">
        <v>16474872</v>
      </c>
      <c r="D20" s="193">
        <v>103.8</v>
      </c>
    </row>
    <row r="21" spans="1:4" ht="25.9" customHeight="1">
      <c r="A21" s="53" t="s">
        <v>187</v>
      </c>
      <c r="B21" s="80">
        <v>12165308</v>
      </c>
      <c r="C21" s="80">
        <v>11830879</v>
      </c>
      <c r="D21" s="192">
        <v>102.8</v>
      </c>
    </row>
    <row r="22" spans="1:4" ht="25.9" customHeight="1">
      <c r="A22" s="54" t="s">
        <v>169</v>
      </c>
      <c r="B22" s="80">
        <v>3150540</v>
      </c>
      <c r="C22" s="80">
        <v>3021696</v>
      </c>
      <c r="D22" s="192">
        <v>104.3</v>
      </c>
    </row>
    <row r="23" spans="1:4" ht="25.9" customHeight="1">
      <c r="A23" s="55" t="s">
        <v>171</v>
      </c>
      <c r="B23" s="80">
        <v>188529</v>
      </c>
      <c r="C23" s="80">
        <v>122297</v>
      </c>
      <c r="D23" s="192">
        <v>154.19999999999999</v>
      </c>
    </row>
    <row r="24" spans="1:4" ht="25.9" customHeight="1">
      <c r="A24" s="53" t="s">
        <v>280</v>
      </c>
      <c r="B24" s="80">
        <v>1600000</v>
      </c>
      <c r="C24" s="80">
        <v>1500000</v>
      </c>
      <c r="D24" s="192">
        <v>106.7</v>
      </c>
    </row>
    <row r="25" spans="1:4" s="9" customFormat="1" ht="25.9" customHeight="1">
      <c r="A25" s="69" t="s">
        <v>43</v>
      </c>
      <c r="B25" s="166">
        <v>20877377</v>
      </c>
      <c r="C25" s="166">
        <v>19522487</v>
      </c>
      <c r="D25" s="193">
        <v>107</v>
      </c>
    </row>
    <row r="26" spans="1:4" ht="108" customHeight="1">
      <c r="A26" s="343" t="s">
        <v>904</v>
      </c>
      <c r="B26" s="343"/>
      <c r="C26" s="343"/>
      <c r="D26" s="343"/>
    </row>
  </sheetData>
  <autoFilter ref="A4:D26"/>
  <mergeCells count="2">
    <mergeCell ref="A2:D2"/>
    <mergeCell ref="A26:D26"/>
  </mergeCells>
  <phoneticPr fontId="3" type="noConversion"/>
  <printOptions horizontalCentered="1"/>
  <pageMargins left="0.62992125984251968" right="0.59055118110236227" top="0.59055118110236227" bottom="0.47244094488188981" header="0.31496062992125984" footer="0.15748031496062992"/>
  <pageSetup paperSize="9" firstPageNumber="20" fitToHeight="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46"/>
  <sheetViews>
    <sheetView showZeros="0" view="pageBreakPreview" zoomScale="115" zoomScaleNormal="100" zoomScaleSheetLayoutView="115" workbookViewId="0">
      <selection activeCell="A25" sqref="A25"/>
    </sheetView>
  </sheetViews>
  <sheetFormatPr defaultColWidth="9" defaultRowHeight="14.25"/>
  <cols>
    <col min="1" max="1" width="40.75" style="6" customWidth="1"/>
    <col min="2" max="2" width="13" style="6" customWidth="1"/>
    <col min="3" max="3" width="14" style="6" customWidth="1"/>
    <col min="4" max="4" width="15.125" style="6" customWidth="1"/>
    <col min="5" max="6" width="9" style="6"/>
    <col min="7" max="7" width="40.5" style="6" hidden="1" customWidth="1"/>
    <col min="8" max="8" width="9.5" style="6" hidden="1" customWidth="1"/>
    <col min="9" max="9" width="19.875" style="6" customWidth="1"/>
    <col min="10" max="10" width="18.75" style="6" customWidth="1"/>
    <col min="11" max="12" width="9" style="6"/>
    <col min="13" max="13" width="11.375" style="6" customWidth="1"/>
    <col min="14" max="16384" width="9" style="6"/>
  </cols>
  <sheetData>
    <row r="1" spans="1:13" ht="18" customHeight="1">
      <c r="A1" s="61"/>
      <c r="B1" s="62"/>
    </row>
    <row r="2" spans="1:13" s="7" customFormat="1" ht="21">
      <c r="A2" s="342" t="s">
        <v>435</v>
      </c>
      <c r="B2" s="342"/>
      <c r="C2" s="342"/>
      <c r="D2" s="342"/>
    </row>
    <row r="3" spans="1:13" ht="16.5" customHeight="1">
      <c r="A3" s="48"/>
      <c r="B3" s="62"/>
      <c r="D3" s="63" t="s">
        <v>0</v>
      </c>
    </row>
    <row r="4" spans="1:13" ht="33" customHeight="1">
      <c r="A4" s="50" t="s">
        <v>184</v>
      </c>
      <c r="B4" s="51" t="s">
        <v>109</v>
      </c>
      <c r="C4" s="64" t="s">
        <v>338</v>
      </c>
      <c r="D4" s="64" t="s">
        <v>113</v>
      </c>
      <c r="E4" s="6" t="s">
        <v>304</v>
      </c>
      <c r="M4" s="6" t="s">
        <v>450</v>
      </c>
    </row>
    <row r="5" spans="1:13" s="9" customFormat="1" ht="18" customHeight="1">
      <c r="A5" s="65" t="s">
        <v>3</v>
      </c>
      <c r="B5" s="166">
        <f>SUM(B6:B22)</f>
        <v>1829500</v>
      </c>
      <c r="C5" s="194">
        <v>1827133</v>
      </c>
      <c r="D5" s="193">
        <f>IF(C5=0,"",ROUND(B5/C5*100,1))</f>
        <v>100.1</v>
      </c>
      <c r="G5" s="9" t="s">
        <v>3</v>
      </c>
      <c r="H5" s="9">
        <v>1390000</v>
      </c>
      <c r="I5" s="215" t="s">
        <v>3</v>
      </c>
      <c r="J5" s="194">
        <v>1827133</v>
      </c>
      <c r="K5" s="6">
        <f>B5/J5*100-100</f>
        <v>0.12954721960581139</v>
      </c>
      <c r="L5" s="6"/>
      <c r="M5" s="166">
        <f>SUM(M6:M22)</f>
        <v>1792500</v>
      </c>
    </row>
    <row r="6" spans="1:13" ht="18" customHeight="1">
      <c r="A6" s="66" t="s">
        <v>152</v>
      </c>
      <c r="B6" s="80">
        <v>743500</v>
      </c>
      <c r="C6" s="4">
        <v>719918</v>
      </c>
      <c r="D6" s="192">
        <f t="shared" ref="D6:D45" si="0">IF(C6=0,"",ROUND(B6/C6*100,1))</f>
        <v>103.3</v>
      </c>
      <c r="G6" s="6" t="s">
        <v>5</v>
      </c>
      <c r="H6" s="6">
        <v>550000</v>
      </c>
      <c r="I6" s="1" t="s">
        <v>5</v>
      </c>
      <c r="J6" s="4">
        <v>719918</v>
      </c>
      <c r="K6" s="6">
        <f t="shared" ref="K6:K32" si="1">B6/J6*100-100</f>
        <v>3.2756508380121119</v>
      </c>
      <c r="M6" s="80">
        <f>'[3]2021年财力'!$AN$6</f>
        <v>639000</v>
      </c>
    </row>
    <row r="7" spans="1:13" ht="18" hidden="1" customHeight="1">
      <c r="A7" s="66" t="s">
        <v>7</v>
      </c>
      <c r="B7" s="80"/>
      <c r="D7" s="192" t="str">
        <f t="shared" si="0"/>
        <v/>
      </c>
      <c r="E7" s="6">
        <v>1</v>
      </c>
      <c r="G7" s="6" t="s">
        <v>6</v>
      </c>
      <c r="K7" s="6" t="e">
        <f t="shared" si="1"/>
        <v>#DIV/0!</v>
      </c>
      <c r="M7" s="80"/>
    </row>
    <row r="8" spans="1:13" ht="18" customHeight="1">
      <c r="A8" s="66" t="s">
        <v>153</v>
      </c>
      <c r="B8" s="80">
        <v>520000</v>
      </c>
      <c r="C8" s="4">
        <v>503195</v>
      </c>
      <c r="D8" s="192">
        <f t="shared" si="0"/>
        <v>103.3</v>
      </c>
      <c r="G8" s="6" t="s">
        <v>7</v>
      </c>
      <c r="I8" s="1" t="s">
        <v>8</v>
      </c>
      <c r="J8" s="4">
        <v>503195</v>
      </c>
      <c r="K8" s="6">
        <f t="shared" si="1"/>
        <v>3.3396595753137461</v>
      </c>
      <c r="M8" s="80">
        <f>'[3]2021年财力'!$AN$7</f>
        <v>487500</v>
      </c>
    </row>
    <row r="9" spans="1:13" ht="18" hidden="1" customHeight="1">
      <c r="A9" s="66" t="s">
        <v>185</v>
      </c>
      <c r="B9" s="80"/>
      <c r="D9" s="192" t="str">
        <f t="shared" si="0"/>
        <v/>
      </c>
      <c r="E9" s="6">
        <v>1</v>
      </c>
      <c r="G9" s="68" t="s">
        <v>8</v>
      </c>
      <c r="H9" s="6">
        <v>580000</v>
      </c>
      <c r="K9" s="6" t="e">
        <f t="shared" si="1"/>
        <v>#DIV/0!</v>
      </c>
      <c r="M9" s="80"/>
    </row>
    <row r="10" spans="1:13" ht="18" hidden="1" customHeight="1">
      <c r="A10" s="66" t="s">
        <v>154</v>
      </c>
      <c r="B10" s="80"/>
      <c r="C10" s="4"/>
      <c r="D10" s="192" t="str">
        <f t="shared" si="0"/>
        <v/>
      </c>
      <c r="E10" s="6">
        <v>1</v>
      </c>
      <c r="G10" s="6" t="s">
        <v>9</v>
      </c>
      <c r="I10" s="1" t="s">
        <v>9</v>
      </c>
      <c r="J10" s="4"/>
      <c r="K10" s="6" t="e">
        <f t="shared" si="1"/>
        <v>#DIV/0!</v>
      </c>
      <c r="M10" s="80"/>
    </row>
    <row r="11" spans="1:13" ht="18" hidden="1" customHeight="1">
      <c r="A11" s="66" t="s">
        <v>155</v>
      </c>
      <c r="B11" s="80"/>
      <c r="C11" s="4">
        <v>0</v>
      </c>
      <c r="D11" s="192" t="str">
        <f t="shared" si="0"/>
        <v/>
      </c>
      <c r="E11" s="6">
        <v>1</v>
      </c>
      <c r="G11" s="6" t="s">
        <v>10</v>
      </c>
      <c r="I11" s="1" t="s">
        <v>11</v>
      </c>
      <c r="J11" s="4">
        <v>0</v>
      </c>
      <c r="K11" s="6" t="e">
        <f t="shared" si="1"/>
        <v>#DIV/0!</v>
      </c>
      <c r="M11" s="80"/>
    </row>
    <row r="12" spans="1:13" ht="18" hidden="1" customHeight="1">
      <c r="A12" s="66" t="s">
        <v>156</v>
      </c>
      <c r="B12" s="80"/>
      <c r="D12" s="192" t="str">
        <f t="shared" si="0"/>
        <v/>
      </c>
      <c r="E12" s="6">
        <v>1</v>
      </c>
      <c r="G12" s="6" t="s">
        <v>11</v>
      </c>
      <c r="K12" s="6" t="e">
        <f t="shared" si="1"/>
        <v>#DIV/0!</v>
      </c>
      <c r="M12" s="80"/>
    </row>
    <row r="13" spans="1:13" ht="18" hidden="1" customHeight="1">
      <c r="A13" s="66" t="s">
        <v>157</v>
      </c>
      <c r="B13" s="80"/>
      <c r="D13" s="192" t="str">
        <f t="shared" si="0"/>
        <v/>
      </c>
      <c r="E13" s="6">
        <v>1</v>
      </c>
      <c r="G13" s="6" t="s">
        <v>12</v>
      </c>
      <c r="K13" s="6" t="e">
        <f t="shared" si="1"/>
        <v>#DIV/0!</v>
      </c>
      <c r="M13" s="80"/>
    </row>
    <row r="14" spans="1:13" ht="18" hidden="1" customHeight="1">
      <c r="A14" s="66" t="s">
        <v>158</v>
      </c>
      <c r="B14" s="80"/>
      <c r="D14" s="192" t="str">
        <f t="shared" si="0"/>
        <v/>
      </c>
      <c r="E14" s="6">
        <v>1</v>
      </c>
      <c r="G14" s="6" t="s">
        <v>13</v>
      </c>
      <c r="K14" s="6" t="e">
        <f t="shared" si="1"/>
        <v>#DIV/0!</v>
      </c>
      <c r="M14" s="80"/>
    </row>
    <row r="15" spans="1:13" ht="18" hidden="1" customHeight="1">
      <c r="A15" s="66" t="s">
        <v>159</v>
      </c>
      <c r="B15" s="80"/>
      <c r="D15" s="192" t="str">
        <f t="shared" si="0"/>
        <v/>
      </c>
      <c r="E15" s="6">
        <v>1</v>
      </c>
      <c r="G15" s="6" t="s">
        <v>14</v>
      </c>
      <c r="K15" s="6" t="e">
        <f t="shared" si="1"/>
        <v>#DIV/0!</v>
      </c>
      <c r="M15" s="80"/>
    </row>
    <row r="16" spans="1:13" ht="18" hidden="1" customHeight="1">
      <c r="A16" s="66" t="s">
        <v>160</v>
      </c>
      <c r="B16" s="80"/>
      <c r="D16" s="192" t="str">
        <f t="shared" si="0"/>
        <v/>
      </c>
      <c r="E16" s="6">
        <v>1</v>
      </c>
      <c r="G16" s="6" t="s">
        <v>15</v>
      </c>
      <c r="K16" s="6" t="e">
        <f t="shared" si="1"/>
        <v>#DIV/0!</v>
      </c>
      <c r="M16" s="80"/>
    </row>
    <row r="17" spans="1:13" ht="18" hidden="1" customHeight="1">
      <c r="A17" s="66" t="s">
        <v>161</v>
      </c>
      <c r="B17" s="80"/>
      <c r="D17" s="192" t="str">
        <f t="shared" si="0"/>
        <v/>
      </c>
      <c r="E17" s="6">
        <v>1</v>
      </c>
      <c r="G17" s="6" t="s">
        <v>16</v>
      </c>
      <c r="K17" s="6" t="e">
        <f t="shared" si="1"/>
        <v>#DIV/0!</v>
      </c>
      <c r="M17" s="80"/>
    </row>
    <row r="18" spans="1:13" ht="18" hidden="1" customHeight="1">
      <c r="A18" s="66" t="s">
        <v>162</v>
      </c>
      <c r="B18" s="80"/>
      <c r="D18" s="192" t="str">
        <f t="shared" si="0"/>
        <v/>
      </c>
      <c r="E18" s="6">
        <v>1</v>
      </c>
      <c r="G18" s="6" t="s">
        <v>17</v>
      </c>
      <c r="K18" s="6" t="e">
        <f t="shared" si="1"/>
        <v>#DIV/0!</v>
      </c>
      <c r="M18" s="80"/>
    </row>
    <row r="19" spans="1:13" ht="18" customHeight="1">
      <c r="A19" s="66" t="s">
        <v>163</v>
      </c>
      <c r="B19" s="80">
        <f>550000+10000</f>
        <v>560000</v>
      </c>
      <c r="C19" s="4">
        <v>598038</v>
      </c>
      <c r="D19" s="192">
        <f t="shared" si="0"/>
        <v>93.6</v>
      </c>
      <c r="G19" s="6" t="s">
        <v>18</v>
      </c>
      <c r="H19" s="6">
        <v>260000</v>
      </c>
      <c r="I19" s="1" t="s">
        <v>18</v>
      </c>
      <c r="J19" s="4">
        <v>598038</v>
      </c>
      <c r="K19" s="6">
        <f t="shared" si="1"/>
        <v>-6.3604653884870288</v>
      </c>
      <c r="M19" s="80">
        <f>'[3]2021年财力'!$AN$8</f>
        <v>660000</v>
      </c>
    </row>
    <row r="20" spans="1:13" ht="18" hidden="1" customHeight="1">
      <c r="A20" s="66" t="s">
        <v>164</v>
      </c>
      <c r="B20" s="80"/>
      <c r="D20" s="192" t="str">
        <f t="shared" si="0"/>
        <v/>
      </c>
      <c r="E20" s="6">
        <v>1</v>
      </c>
      <c r="G20" s="6" t="s">
        <v>19</v>
      </c>
      <c r="K20" s="6" t="e">
        <f t="shared" si="1"/>
        <v>#DIV/0!</v>
      </c>
      <c r="M20" s="80"/>
    </row>
    <row r="21" spans="1:13" ht="18" customHeight="1">
      <c r="A21" s="66" t="s">
        <v>165</v>
      </c>
      <c r="B21" s="80">
        <v>5500</v>
      </c>
      <c r="C21" s="4">
        <v>5505</v>
      </c>
      <c r="D21" s="192">
        <f t="shared" si="0"/>
        <v>99.9</v>
      </c>
      <c r="I21" s="1" t="s">
        <v>20</v>
      </c>
      <c r="J21" s="4">
        <v>5505</v>
      </c>
      <c r="K21" s="6">
        <f t="shared" si="1"/>
        <v>-9.0826521344240518E-2</v>
      </c>
      <c r="M21" s="80">
        <v>5500</v>
      </c>
    </row>
    <row r="22" spans="1:13" ht="18" customHeight="1">
      <c r="A22" s="66" t="s">
        <v>186</v>
      </c>
      <c r="B22" s="80">
        <v>500</v>
      </c>
      <c r="C22" s="4">
        <f>473+4</f>
        <v>477</v>
      </c>
      <c r="D22" s="192">
        <f t="shared" si="0"/>
        <v>104.8</v>
      </c>
      <c r="G22" s="6" t="s">
        <v>21</v>
      </c>
      <c r="I22" s="1" t="s">
        <v>186</v>
      </c>
      <c r="J22" s="41">
        <f>473+4</f>
        <v>477</v>
      </c>
      <c r="K22" s="6">
        <f t="shared" si="1"/>
        <v>4.8218029350104814</v>
      </c>
      <c r="M22" s="67">
        <v>500</v>
      </c>
    </row>
    <row r="23" spans="1:13" s="9" customFormat="1" ht="18" customHeight="1">
      <c r="A23" s="65" t="s">
        <v>23</v>
      </c>
      <c r="B23" s="166">
        <f>SUM(B24:B31)</f>
        <v>1273500</v>
      </c>
      <c r="C23" s="194">
        <v>1220482</v>
      </c>
      <c r="D23" s="193">
        <f t="shared" si="0"/>
        <v>104.3</v>
      </c>
      <c r="G23" s="9" t="s">
        <v>23</v>
      </c>
      <c r="H23" s="9">
        <v>1201000</v>
      </c>
      <c r="I23" s="2" t="s">
        <v>23</v>
      </c>
      <c r="J23" s="194">
        <v>1220482</v>
      </c>
      <c r="K23" s="6">
        <f t="shared" si="1"/>
        <v>4.3440214603738525</v>
      </c>
      <c r="L23" s="6"/>
      <c r="M23" s="166">
        <f>SUM(M24:M31)</f>
        <v>1250500</v>
      </c>
    </row>
    <row r="24" spans="1:13" ht="18" customHeight="1">
      <c r="A24" s="66" t="s">
        <v>121</v>
      </c>
      <c r="B24" s="80">
        <v>484000</v>
      </c>
      <c r="C24" s="4">
        <v>482949</v>
      </c>
      <c r="D24" s="192">
        <f t="shared" si="0"/>
        <v>100.2</v>
      </c>
      <c r="G24" s="6" t="s">
        <v>24</v>
      </c>
      <c r="H24" s="6">
        <v>452600</v>
      </c>
      <c r="I24" s="1" t="s">
        <v>24</v>
      </c>
      <c r="J24" s="4">
        <v>482949</v>
      </c>
      <c r="K24" s="6">
        <f t="shared" si="1"/>
        <v>0.21762132233425291</v>
      </c>
      <c r="M24" s="80">
        <f>'[3]2021年财力'!$AN$12</f>
        <v>433950</v>
      </c>
    </row>
    <row r="25" spans="1:13" ht="18" customHeight="1">
      <c r="A25" s="66" t="s">
        <v>122</v>
      </c>
      <c r="B25" s="80">
        <f>246000-10000-30000</f>
        <v>206000</v>
      </c>
      <c r="C25" s="4">
        <v>189191</v>
      </c>
      <c r="D25" s="80">
        <f t="shared" si="0"/>
        <v>108.9</v>
      </c>
      <c r="G25" s="6" t="s">
        <v>25</v>
      </c>
      <c r="H25" s="6">
        <v>370000</v>
      </c>
      <c r="I25" s="1" t="s">
        <v>305</v>
      </c>
      <c r="J25" s="4">
        <v>189191</v>
      </c>
      <c r="K25" s="6">
        <f t="shared" si="1"/>
        <v>8.8846721038527363</v>
      </c>
      <c r="M25" s="80">
        <f>'[3]2021年财力'!$AN$20</f>
        <v>300500</v>
      </c>
    </row>
    <row r="26" spans="1:13" ht="18" customHeight="1">
      <c r="A26" s="66" t="s">
        <v>123</v>
      </c>
      <c r="B26" s="80">
        <v>180000</v>
      </c>
      <c r="C26" s="4">
        <v>173182</v>
      </c>
      <c r="D26" s="192">
        <f t="shared" si="0"/>
        <v>103.9</v>
      </c>
      <c r="G26" s="6" t="s">
        <v>26</v>
      </c>
      <c r="H26" s="6">
        <v>105000</v>
      </c>
      <c r="I26" s="1" t="s">
        <v>26</v>
      </c>
      <c r="J26" s="4">
        <v>173182</v>
      </c>
      <c r="K26" s="6">
        <f t="shared" si="1"/>
        <v>3.9368987539120752</v>
      </c>
      <c r="M26" s="80">
        <f>'[3]2021年财力'!$AN$24</f>
        <v>132000</v>
      </c>
    </row>
    <row r="27" spans="1:13" ht="18" hidden="1" customHeight="1">
      <c r="A27" s="66" t="s">
        <v>124</v>
      </c>
      <c r="B27" s="80"/>
      <c r="C27" s="4"/>
      <c r="D27" s="80" t="str">
        <f t="shared" si="0"/>
        <v/>
      </c>
      <c r="E27" s="6">
        <v>1</v>
      </c>
      <c r="G27" s="6" t="s">
        <v>27</v>
      </c>
      <c r="I27" s="1" t="s">
        <v>27</v>
      </c>
      <c r="J27" s="4">
        <v>345</v>
      </c>
      <c r="K27" s="6">
        <f t="shared" si="1"/>
        <v>-100</v>
      </c>
      <c r="M27" s="80"/>
    </row>
    <row r="28" spans="1:13" ht="18" customHeight="1">
      <c r="A28" s="66" t="s">
        <v>125</v>
      </c>
      <c r="B28" s="80">
        <f>340000+30000-22500</f>
        <v>347500</v>
      </c>
      <c r="C28" s="4">
        <v>319026</v>
      </c>
      <c r="D28" s="192">
        <f t="shared" si="0"/>
        <v>108.9</v>
      </c>
      <c r="G28" s="6" t="s">
        <v>28</v>
      </c>
      <c r="H28" s="6">
        <v>228000</v>
      </c>
      <c r="I28" s="1" t="s">
        <v>306</v>
      </c>
      <c r="J28" s="4">
        <v>319026</v>
      </c>
      <c r="K28" s="6">
        <f t="shared" si="1"/>
        <v>8.9252913555635018</v>
      </c>
      <c r="M28" s="80">
        <f>'[3]2021年财力'!$AN$27</f>
        <v>333950</v>
      </c>
    </row>
    <row r="29" spans="1:13" ht="18" hidden="1" customHeight="1">
      <c r="A29" s="66" t="s">
        <v>126</v>
      </c>
      <c r="B29" s="80"/>
      <c r="C29" s="4">
        <v>0</v>
      </c>
      <c r="D29" s="80" t="str">
        <f t="shared" si="0"/>
        <v/>
      </c>
      <c r="E29" s="6">
        <v>1</v>
      </c>
      <c r="G29" s="6" t="s">
        <v>29</v>
      </c>
      <c r="H29" s="6">
        <v>45400</v>
      </c>
      <c r="I29" s="1" t="s">
        <v>307</v>
      </c>
      <c r="J29" s="4">
        <v>0</v>
      </c>
      <c r="K29" s="6" t="e">
        <f t="shared" si="1"/>
        <v>#DIV/0!</v>
      </c>
      <c r="M29" s="80"/>
    </row>
    <row r="30" spans="1:13" ht="18" customHeight="1">
      <c r="A30" s="66" t="s">
        <v>127</v>
      </c>
      <c r="B30" s="80">
        <v>26000</v>
      </c>
      <c r="C30" s="4">
        <v>25446</v>
      </c>
      <c r="D30" s="192">
        <f t="shared" si="0"/>
        <v>102.2</v>
      </c>
      <c r="G30" s="6" t="s">
        <v>30</v>
      </c>
      <c r="H30" s="6">
        <v>2591000</v>
      </c>
      <c r="I30" s="1" t="s">
        <v>308</v>
      </c>
      <c r="J30" s="4">
        <v>25446</v>
      </c>
      <c r="K30" s="6">
        <f t="shared" si="1"/>
        <v>2.1771594749666008</v>
      </c>
      <c r="M30" s="80">
        <f>'[3]2021年财力'!$AN$35</f>
        <v>28100</v>
      </c>
    </row>
    <row r="31" spans="1:13" ht="18" customHeight="1">
      <c r="A31" s="66" t="s">
        <v>128</v>
      </c>
      <c r="B31" s="80">
        <v>30000</v>
      </c>
      <c r="C31" s="4">
        <f>30343+345</f>
        <v>30688</v>
      </c>
      <c r="D31" s="192">
        <f t="shared" si="0"/>
        <v>97.8</v>
      </c>
      <c r="G31" s="6" t="s">
        <v>31</v>
      </c>
      <c r="H31" s="6">
        <v>13300</v>
      </c>
      <c r="I31" s="1" t="s">
        <v>29</v>
      </c>
      <c r="J31" s="4">
        <v>30343</v>
      </c>
      <c r="K31" s="6">
        <f t="shared" si="1"/>
        <v>-1.1304089905414827</v>
      </c>
      <c r="M31" s="80">
        <f>'[3]2021年财力'!$AN$39</f>
        <v>22000</v>
      </c>
    </row>
    <row r="32" spans="1:13" s="9" customFormat="1" ht="18" customHeight="1">
      <c r="A32" s="69" t="s">
        <v>30</v>
      </c>
      <c r="B32" s="166">
        <f>B5+B23</f>
        <v>3103000</v>
      </c>
      <c r="C32" s="194">
        <v>3047615</v>
      </c>
      <c r="D32" s="193">
        <f t="shared" si="0"/>
        <v>101.8</v>
      </c>
      <c r="E32" s="14">
        <f>B32-3103000</f>
        <v>0</v>
      </c>
      <c r="G32" s="9" t="s">
        <v>32</v>
      </c>
      <c r="H32" s="9">
        <v>13246240</v>
      </c>
      <c r="I32" s="3" t="s">
        <v>44</v>
      </c>
      <c r="J32" s="194">
        <v>3047615</v>
      </c>
      <c r="K32" s="6">
        <f t="shared" si="1"/>
        <v>1.8173227261317493</v>
      </c>
      <c r="L32" s="6"/>
      <c r="M32" s="166">
        <f>M5+M23</f>
        <v>3043000</v>
      </c>
    </row>
    <row r="33" spans="1:13" s="9" customFormat="1" ht="18" customHeight="1">
      <c r="A33" s="70" t="s">
        <v>31</v>
      </c>
      <c r="B33" s="166">
        <v>670000</v>
      </c>
      <c r="C33" s="166"/>
      <c r="D33" s="193" t="str">
        <f t="shared" si="0"/>
        <v/>
      </c>
      <c r="G33" s="9" t="s">
        <v>33</v>
      </c>
      <c r="H33" s="9">
        <v>9614962</v>
      </c>
      <c r="M33" s="166"/>
    </row>
    <row r="34" spans="1:13" s="9" customFormat="1" ht="18" customHeight="1">
      <c r="A34" s="70" t="s">
        <v>494</v>
      </c>
      <c r="B34" s="166">
        <f>SUM(B35,B39:B44)</f>
        <v>17104377</v>
      </c>
      <c r="C34" s="166">
        <f>SUM(C35,C39:C44)</f>
        <v>16474872</v>
      </c>
      <c r="D34" s="193">
        <f t="shared" si="0"/>
        <v>103.8</v>
      </c>
      <c r="G34" s="9" t="s">
        <v>34</v>
      </c>
      <c r="H34" s="9">
        <v>2523300</v>
      </c>
      <c r="M34" s="166">
        <f>SUM(M35,M39:M44)</f>
        <v>16474872</v>
      </c>
    </row>
    <row r="35" spans="1:13" ht="18" customHeight="1">
      <c r="A35" s="53" t="s">
        <v>187</v>
      </c>
      <c r="B35" s="80">
        <f>B36+B37+B38</f>
        <v>12165308</v>
      </c>
      <c r="C35" s="80">
        <f>C36+C37+C38</f>
        <v>11830879</v>
      </c>
      <c r="D35" s="192">
        <f t="shared" si="0"/>
        <v>102.8</v>
      </c>
      <c r="G35" s="6" t="s">
        <v>35</v>
      </c>
      <c r="H35" s="6">
        <v>5277361</v>
      </c>
      <c r="M35" s="80">
        <f>M36+M37+M38</f>
        <v>11830879</v>
      </c>
    </row>
    <row r="36" spans="1:13" ht="18" hidden="1" customHeight="1">
      <c r="A36" s="71" t="s">
        <v>166</v>
      </c>
      <c r="B36" s="80">
        <f>'[3]2021年财力'!$AN$44</f>
        <v>2523300</v>
      </c>
      <c r="C36" s="80">
        <v>2523300</v>
      </c>
      <c r="D36" s="192">
        <f t="shared" si="0"/>
        <v>100</v>
      </c>
      <c r="E36" s="6">
        <v>1</v>
      </c>
      <c r="G36" s="6" t="s">
        <v>36</v>
      </c>
      <c r="H36" s="6">
        <v>1814301</v>
      </c>
      <c r="M36" s="80">
        <v>2523300</v>
      </c>
    </row>
    <row r="37" spans="1:13" ht="18" hidden="1" customHeight="1">
      <c r="A37" s="71" t="s">
        <v>167</v>
      </c>
      <c r="B37" s="80">
        <f>'[3]2021年财力'!$AU$50</f>
        <v>9278262</v>
      </c>
      <c r="C37" s="80">
        <v>9011702</v>
      </c>
      <c r="D37" s="192">
        <f t="shared" si="0"/>
        <v>103</v>
      </c>
      <c r="E37" s="6">
        <v>1</v>
      </c>
      <c r="G37" s="6" t="s">
        <v>37</v>
      </c>
      <c r="H37" s="6">
        <v>2868379</v>
      </c>
      <c r="M37" s="80">
        <v>9011702</v>
      </c>
    </row>
    <row r="38" spans="1:13" ht="18" hidden="1" customHeight="1">
      <c r="A38" s="71" t="s">
        <v>168</v>
      </c>
      <c r="B38" s="80">
        <f>'[3]2021年财力'!$AU$170</f>
        <v>363746</v>
      </c>
      <c r="C38" s="80">
        <v>295877</v>
      </c>
      <c r="D38" s="192">
        <f t="shared" si="0"/>
        <v>122.9</v>
      </c>
      <c r="E38" s="6">
        <v>1</v>
      </c>
      <c r="G38" s="6" t="s">
        <v>38</v>
      </c>
      <c r="M38" s="80">
        <v>295877</v>
      </c>
    </row>
    <row r="39" spans="1:13" ht="18" customHeight="1">
      <c r="A39" s="54" t="s">
        <v>169</v>
      </c>
      <c r="B39" s="80">
        <f>'[3]2021年财力'!$AU$189</f>
        <v>3150540</v>
      </c>
      <c r="C39" s="80">
        <f>'[3]2021年财力'!$AN$189</f>
        <v>3021696</v>
      </c>
      <c r="D39" s="192">
        <f t="shared" si="0"/>
        <v>104.3</v>
      </c>
      <c r="G39" s="6" t="s">
        <v>39</v>
      </c>
      <c r="M39" s="80">
        <f>'[3]2021年财力'!$AN$189</f>
        <v>3021696</v>
      </c>
    </row>
    <row r="40" spans="1:13" ht="18" hidden="1" customHeight="1">
      <c r="A40" s="55" t="s">
        <v>170</v>
      </c>
      <c r="B40" s="80"/>
      <c r="C40" s="80"/>
      <c r="D40" s="192" t="str">
        <f t="shared" si="0"/>
        <v/>
      </c>
      <c r="E40" s="6">
        <v>1</v>
      </c>
      <c r="G40" s="6" t="s">
        <v>40</v>
      </c>
      <c r="M40" s="80"/>
    </row>
    <row r="41" spans="1:13" ht="18" customHeight="1">
      <c r="A41" s="55" t="s">
        <v>171</v>
      </c>
      <c r="B41" s="80">
        <v>188529</v>
      </c>
      <c r="C41" s="80">
        <v>122297</v>
      </c>
      <c r="D41" s="192">
        <f t="shared" si="0"/>
        <v>154.19999999999999</v>
      </c>
      <c r="G41" s="6" t="s">
        <v>41</v>
      </c>
      <c r="H41" s="6">
        <v>62899</v>
      </c>
      <c r="M41" s="80">
        <v>122297</v>
      </c>
    </row>
    <row r="42" spans="1:13" ht="18" hidden="1" customHeight="1">
      <c r="A42" s="55" t="s">
        <v>281</v>
      </c>
      <c r="B42" s="80"/>
      <c r="C42" s="80"/>
      <c r="D42" s="192" t="str">
        <f t="shared" si="0"/>
        <v/>
      </c>
      <c r="E42" s="6">
        <v>1</v>
      </c>
      <c r="M42" s="80"/>
    </row>
    <row r="43" spans="1:13" ht="18" hidden="1" customHeight="1">
      <c r="A43" s="55" t="s">
        <v>282</v>
      </c>
      <c r="B43" s="80"/>
      <c r="C43" s="80"/>
      <c r="D43" s="192" t="str">
        <f t="shared" si="0"/>
        <v/>
      </c>
      <c r="E43" s="6">
        <v>1</v>
      </c>
      <c r="M43" s="80"/>
    </row>
    <row r="44" spans="1:13" ht="18" customHeight="1">
      <c r="A44" s="53" t="s">
        <v>280</v>
      </c>
      <c r="B44" s="80">
        <v>1600000</v>
      </c>
      <c r="C44" s="80">
        <v>1500000</v>
      </c>
      <c r="D44" s="192">
        <f t="shared" si="0"/>
        <v>106.7</v>
      </c>
      <c r="G44" s="6" t="s">
        <v>42</v>
      </c>
      <c r="H44" s="6">
        <v>700000</v>
      </c>
      <c r="M44" s="80">
        <v>1500000</v>
      </c>
    </row>
    <row r="45" spans="1:13" s="9" customFormat="1" ht="18" customHeight="1">
      <c r="A45" s="69" t="s">
        <v>43</v>
      </c>
      <c r="B45" s="166">
        <f>B32+B33+B34</f>
        <v>20877377</v>
      </c>
      <c r="C45" s="166">
        <f>C32+C33+C34</f>
        <v>19522487</v>
      </c>
      <c r="D45" s="193">
        <f t="shared" si="0"/>
        <v>106.9</v>
      </c>
      <c r="M45" s="166">
        <f>M32+M33+M34</f>
        <v>19517872</v>
      </c>
    </row>
    <row r="46" spans="1:13" ht="96.75" customHeight="1">
      <c r="A46" s="343" t="s">
        <v>452</v>
      </c>
      <c r="B46" s="343"/>
      <c r="C46" s="343"/>
      <c r="D46" s="343"/>
      <c r="E46" s="72"/>
    </row>
  </sheetData>
  <autoFilter ref="A4:H46">
    <filterColumn colId="4">
      <filters blank="1"/>
    </filterColumn>
  </autoFilter>
  <mergeCells count="2">
    <mergeCell ref="A2:D2"/>
    <mergeCell ref="A46:D46"/>
  </mergeCells>
  <phoneticPr fontId="3" type="noConversion"/>
  <printOptions horizontalCentered="1"/>
  <pageMargins left="0.62992125984251968" right="0.59055118110236227" top="0.59055118110236227" bottom="0.47244094488188981" header="0.31496062992125984" footer="0.15748031496062992"/>
  <pageSetup paperSize="9" firstPageNumber="20" fitToHeight="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0"/>
  <sheetViews>
    <sheetView showZeros="0" view="pageBreakPreview" zoomScaleNormal="100" zoomScaleSheetLayoutView="100" workbookViewId="0">
      <pane xSplit="1" ySplit="5" topLeftCell="B60" activePane="bottomRight" state="frozen"/>
      <selection activeCell="K6" sqref="K6"/>
      <selection pane="topRight" activeCell="K6" sqref="K6"/>
      <selection pane="bottomLeft" activeCell="K6" sqref="K6"/>
      <selection pane="bottomRight" activeCell="C4" sqref="C4"/>
    </sheetView>
  </sheetViews>
  <sheetFormatPr defaultColWidth="9" defaultRowHeight="14.25"/>
  <cols>
    <col min="1" max="1" width="41.375" style="6" customWidth="1"/>
    <col min="2" max="4" width="14.5" style="6" customWidth="1"/>
    <col min="5" max="16384" width="9" style="6"/>
  </cols>
  <sheetData>
    <row r="1" spans="1:4">
      <c r="A1" s="44" t="s">
        <v>938</v>
      </c>
      <c r="B1" s="62"/>
    </row>
    <row r="2" spans="1:4" s="7" customFormat="1" ht="21">
      <c r="A2" s="337" t="s">
        <v>434</v>
      </c>
      <c r="B2" s="337"/>
      <c r="C2" s="337"/>
      <c r="D2" s="337"/>
    </row>
    <row r="3" spans="1:4" ht="15.75" customHeight="1">
      <c r="A3" s="48"/>
      <c r="B3" s="62"/>
      <c r="D3" s="82" t="s">
        <v>118</v>
      </c>
    </row>
    <row r="4" spans="1:4" ht="51" customHeight="1">
      <c r="A4" s="51" t="s">
        <v>230</v>
      </c>
      <c r="B4" s="51" t="s">
        <v>109</v>
      </c>
      <c r="C4" s="64" t="s">
        <v>224</v>
      </c>
      <c r="D4" s="64" t="s">
        <v>119</v>
      </c>
    </row>
    <row r="5" spans="1:4" s="9" customFormat="1">
      <c r="A5" s="83" t="s">
        <v>22</v>
      </c>
      <c r="B5" s="180">
        <v>5736600</v>
      </c>
      <c r="C5" s="180">
        <v>5436600</v>
      </c>
      <c r="D5" s="84">
        <v>105.5</v>
      </c>
    </row>
    <row r="6" spans="1:4" s="9" customFormat="1">
      <c r="A6" s="276" t="s">
        <v>534</v>
      </c>
      <c r="B6" s="180">
        <v>386274.10999999993</v>
      </c>
      <c r="C6" s="180">
        <v>368802.07000000012</v>
      </c>
      <c r="D6" s="84">
        <v>104.7</v>
      </c>
    </row>
    <row r="7" spans="1:4">
      <c r="A7" s="275" t="s">
        <v>535</v>
      </c>
      <c r="B7" s="181">
        <v>8091.2</v>
      </c>
      <c r="C7" s="181">
        <v>8418.8200000000015</v>
      </c>
      <c r="D7" s="86">
        <v>96.1</v>
      </c>
    </row>
    <row r="8" spans="1:4">
      <c r="A8" s="85" t="s">
        <v>536</v>
      </c>
      <c r="B8" s="181">
        <v>6274.8899999999994</v>
      </c>
      <c r="C8" s="181">
        <v>6216.19</v>
      </c>
      <c r="D8" s="86">
        <v>100.9</v>
      </c>
    </row>
    <row r="9" spans="1:4">
      <c r="A9" s="85" t="s">
        <v>537</v>
      </c>
      <c r="B9" s="181">
        <v>1126</v>
      </c>
      <c r="C9" s="181">
        <v>1048.5</v>
      </c>
      <c r="D9" s="86">
        <v>107.4</v>
      </c>
    </row>
    <row r="10" spans="1:4">
      <c r="A10" s="85" t="s">
        <v>538</v>
      </c>
      <c r="B10" s="181">
        <v>387.09</v>
      </c>
      <c r="C10" s="181">
        <v>387.09</v>
      </c>
      <c r="D10" s="183">
        <v>100</v>
      </c>
    </row>
    <row r="11" spans="1:4">
      <c r="A11" s="85" t="s">
        <v>539</v>
      </c>
      <c r="B11" s="181">
        <v>303.21999999999997</v>
      </c>
      <c r="C11" s="181">
        <v>267.03999999999996</v>
      </c>
      <c r="D11" s="86">
        <v>113.5</v>
      </c>
    </row>
    <row r="12" spans="1:4">
      <c r="A12" s="85" t="s">
        <v>540</v>
      </c>
      <c r="B12" s="181">
        <v>0</v>
      </c>
      <c r="C12" s="181">
        <v>500</v>
      </c>
      <c r="D12" s="86">
        <v>0</v>
      </c>
    </row>
    <row r="13" spans="1:4">
      <c r="A13" s="275" t="s">
        <v>541</v>
      </c>
      <c r="B13" s="181">
        <v>5923.15</v>
      </c>
      <c r="C13" s="181">
        <v>6108.11</v>
      </c>
      <c r="D13" s="86">
        <v>97</v>
      </c>
    </row>
    <row r="14" spans="1:4">
      <c r="A14" s="85" t="s">
        <v>536</v>
      </c>
      <c r="B14" s="181">
        <v>4410.7</v>
      </c>
      <c r="C14" s="181">
        <v>4603.04</v>
      </c>
      <c r="D14" s="86">
        <v>95.8</v>
      </c>
    </row>
    <row r="15" spans="1:4">
      <c r="A15" s="85" t="s">
        <v>537</v>
      </c>
      <c r="B15" s="181">
        <v>684</v>
      </c>
      <c r="C15" s="181">
        <v>684</v>
      </c>
      <c r="D15" s="86">
        <v>100</v>
      </c>
    </row>
    <row r="16" spans="1:4">
      <c r="A16" s="85" t="s">
        <v>542</v>
      </c>
      <c r="B16" s="181">
        <v>381.7</v>
      </c>
      <c r="C16" s="181">
        <v>381.7</v>
      </c>
      <c r="D16" s="86">
        <v>100</v>
      </c>
    </row>
    <row r="17" spans="1:4">
      <c r="A17" s="85" t="s">
        <v>539</v>
      </c>
      <c r="B17" s="181">
        <v>301.86999999999995</v>
      </c>
      <c r="C17" s="181">
        <v>288.49</v>
      </c>
      <c r="D17" s="86">
        <v>104.6</v>
      </c>
    </row>
    <row r="18" spans="1:4">
      <c r="A18" s="85" t="s">
        <v>543</v>
      </c>
      <c r="B18" s="181">
        <v>144.88</v>
      </c>
      <c r="C18" s="181">
        <v>150.88</v>
      </c>
      <c r="D18" s="86">
        <v>96</v>
      </c>
    </row>
    <row r="19" spans="1:4">
      <c r="A19" s="275" t="s">
        <v>544</v>
      </c>
      <c r="B19" s="181">
        <v>30502.389999999992</v>
      </c>
      <c r="C19" s="181">
        <v>26654.49</v>
      </c>
      <c r="D19" s="86">
        <v>114.4</v>
      </c>
    </row>
    <row r="20" spans="1:4">
      <c r="A20" s="85" t="s">
        <v>536</v>
      </c>
      <c r="B20" s="181">
        <v>16403.359999999993</v>
      </c>
      <c r="C20" s="181">
        <v>15546.380000000001</v>
      </c>
      <c r="D20" s="86">
        <v>105.5</v>
      </c>
    </row>
    <row r="21" spans="1:4">
      <c r="A21" s="85" t="s">
        <v>537</v>
      </c>
      <c r="B21" s="181">
        <v>4381.6000000000004</v>
      </c>
      <c r="C21" s="181">
        <v>3102.3300000000008</v>
      </c>
      <c r="D21" s="86">
        <v>141.19999999999999</v>
      </c>
    </row>
    <row r="22" spans="1:4">
      <c r="A22" s="85" t="s">
        <v>545</v>
      </c>
      <c r="B22" s="181">
        <v>362.35999999999996</v>
      </c>
      <c r="C22" s="181">
        <v>212.25</v>
      </c>
      <c r="D22" s="86">
        <v>170.7</v>
      </c>
    </row>
    <row r="23" spans="1:4">
      <c r="A23" s="85" t="s">
        <v>546</v>
      </c>
      <c r="B23" s="181">
        <v>5402.77</v>
      </c>
      <c r="C23" s="181">
        <v>4858.6399999999994</v>
      </c>
      <c r="D23" s="86">
        <v>111.2</v>
      </c>
    </row>
    <row r="24" spans="1:4">
      <c r="A24" s="85" t="s">
        <v>547</v>
      </c>
      <c r="B24" s="181">
        <v>100</v>
      </c>
      <c r="C24" s="181">
        <v>100</v>
      </c>
      <c r="D24" s="86">
        <v>100</v>
      </c>
    </row>
    <row r="25" spans="1:4">
      <c r="A25" s="85" t="s">
        <v>539</v>
      </c>
      <c r="B25" s="181">
        <v>2601.4500000000016</v>
      </c>
      <c r="C25" s="181">
        <v>1989.9300000000012</v>
      </c>
      <c r="D25" s="86">
        <v>130.69999999999999</v>
      </c>
    </row>
    <row r="26" spans="1:4">
      <c r="A26" s="275" t="s">
        <v>548</v>
      </c>
      <c r="B26" s="181">
        <v>15028.599999999999</v>
      </c>
      <c r="C26" s="181">
        <v>15248.18</v>
      </c>
      <c r="D26" s="86">
        <v>98.6</v>
      </c>
    </row>
    <row r="27" spans="1:4">
      <c r="A27" s="85" t="s">
        <v>536</v>
      </c>
      <c r="B27" s="181">
        <v>6879.3599999999988</v>
      </c>
      <c r="C27" s="181">
        <v>6129.9499999999989</v>
      </c>
      <c r="D27" s="183">
        <v>112.2</v>
      </c>
    </row>
    <row r="28" spans="1:4">
      <c r="A28" s="85" t="s">
        <v>537</v>
      </c>
      <c r="B28" s="181">
        <v>1187.82</v>
      </c>
      <c r="C28" s="181">
        <v>1600.6</v>
      </c>
      <c r="D28" s="86">
        <v>74.2</v>
      </c>
    </row>
    <row r="29" spans="1:4">
      <c r="A29" s="85" t="s">
        <v>549</v>
      </c>
      <c r="B29" s="181">
        <v>60</v>
      </c>
      <c r="C29" s="181">
        <v>48</v>
      </c>
      <c r="D29" s="86">
        <v>125</v>
      </c>
    </row>
    <row r="30" spans="1:4">
      <c r="A30" s="85" t="s">
        <v>539</v>
      </c>
      <c r="B30" s="181">
        <v>2457.920000000001</v>
      </c>
      <c r="C30" s="181">
        <v>3206.61</v>
      </c>
      <c r="D30" s="86">
        <v>76.7</v>
      </c>
    </row>
    <row r="31" spans="1:4">
      <c r="A31" s="85" t="s">
        <v>550</v>
      </c>
      <c r="B31" s="181">
        <v>4443.5</v>
      </c>
      <c r="C31" s="181">
        <v>4263.0199999999995</v>
      </c>
      <c r="D31" s="86">
        <v>104.2</v>
      </c>
    </row>
    <row r="32" spans="1:4">
      <c r="A32" s="275" t="s">
        <v>551</v>
      </c>
      <c r="B32" s="181">
        <v>7338.46</v>
      </c>
      <c r="C32" s="181">
        <v>7510.31</v>
      </c>
      <c r="D32" s="86">
        <v>97.7</v>
      </c>
    </row>
    <row r="33" spans="1:4">
      <c r="A33" s="85" t="s">
        <v>536</v>
      </c>
      <c r="B33" s="181">
        <v>4054.0200000000004</v>
      </c>
      <c r="C33" s="181">
        <v>4130.58</v>
      </c>
      <c r="D33" s="86">
        <v>98.1</v>
      </c>
    </row>
    <row r="34" spans="1:4">
      <c r="A34" s="85" t="s">
        <v>552</v>
      </c>
      <c r="B34" s="181">
        <v>300</v>
      </c>
      <c r="C34" s="181">
        <v>394.22</v>
      </c>
      <c r="D34" s="86">
        <v>76.099999999999994</v>
      </c>
    </row>
    <row r="35" spans="1:4">
      <c r="A35" s="85" t="s">
        <v>553</v>
      </c>
      <c r="B35" s="181">
        <v>983.56999999999994</v>
      </c>
      <c r="C35" s="181">
        <v>874.75</v>
      </c>
      <c r="D35" s="86">
        <v>112.4</v>
      </c>
    </row>
    <row r="36" spans="1:4">
      <c r="A36" s="85" t="s">
        <v>554</v>
      </c>
      <c r="B36" s="181">
        <v>98.2</v>
      </c>
      <c r="C36" s="181">
        <v>208.09</v>
      </c>
      <c r="D36" s="86">
        <v>47.2</v>
      </c>
    </row>
    <row r="37" spans="1:4">
      <c r="A37" s="85" t="s">
        <v>555</v>
      </c>
      <c r="B37" s="181">
        <v>1902.67</v>
      </c>
      <c r="C37" s="181">
        <v>1902.67</v>
      </c>
      <c r="D37" s="86">
        <v>100</v>
      </c>
    </row>
    <row r="38" spans="1:4">
      <c r="A38" s="275" t="s">
        <v>556</v>
      </c>
      <c r="B38" s="181">
        <v>15652.98</v>
      </c>
      <c r="C38" s="181">
        <v>15655.26</v>
      </c>
      <c r="D38" s="86">
        <v>100</v>
      </c>
    </row>
    <row r="39" spans="1:4">
      <c r="A39" s="85" t="s">
        <v>536</v>
      </c>
      <c r="B39" s="181">
        <v>7306.12</v>
      </c>
      <c r="C39" s="181">
        <v>5986.7100000000019</v>
      </c>
      <c r="D39" s="86">
        <v>122</v>
      </c>
    </row>
    <row r="40" spans="1:4">
      <c r="A40" s="85" t="s">
        <v>537</v>
      </c>
      <c r="B40" s="181">
        <v>1670.86</v>
      </c>
      <c r="C40" s="181">
        <v>1744.8799999999999</v>
      </c>
      <c r="D40" s="86">
        <v>95.8</v>
      </c>
    </row>
    <row r="41" spans="1:4">
      <c r="A41" s="85" t="s">
        <v>557</v>
      </c>
      <c r="B41" s="181">
        <v>351.66</v>
      </c>
      <c r="C41" s="181">
        <v>351.66</v>
      </c>
      <c r="D41" s="86">
        <v>100</v>
      </c>
    </row>
    <row r="42" spans="1:4">
      <c r="A42" s="85" t="s">
        <v>558</v>
      </c>
      <c r="B42" s="181">
        <v>270</v>
      </c>
      <c r="C42" s="181">
        <v>200</v>
      </c>
      <c r="D42" s="86">
        <v>135</v>
      </c>
    </row>
    <row r="43" spans="1:4">
      <c r="A43" s="85" t="s">
        <v>559</v>
      </c>
      <c r="B43" s="181">
        <v>350</v>
      </c>
      <c r="C43" s="181">
        <v>350</v>
      </c>
      <c r="D43" s="86">
        <v>100</v>
      </c>
    </row>
    <row r="44" spans="1:4">
      <c r="A44" s="85" t="s">
        <v>560</v>
      </c>
      <c r="B44" s="181">
        <v>1578.65</v>
      </c>
      <c r="C44" s="181">
        <v>3067.2799999999997</v>
      </c>
      <c r="D44" s="86">
        <v>51.5</v>
      </c>
    </row>
    <row r="45" spans="1:4">
      <c r="A45" s="85" t="s">
        <v>561</v>
      </c>
      <c r="B45" s="181">
        <v>750</v>
      </c>
      <c r="C45" s="181">
        <v>750</v>
      </c>
      <c r="D45" s="86">
        <v>100</v>
      </c>
    </row>
    <row r="46" spans="1:4">
      <c r="A46" s="85" t="s">
        <v>539</v>
      </c>
      <c r="B46" s="181">
        <v>2048.7300000000005</v>
      </c>
      <c r="C46" s="181">
        <v>1765.7899999999993</v>
      </c>
      <c r="D46" s="86">
        <v>116</v>
      </c>
    </row>
    <row r="47" spans="1:4">
      <c r="A47" s="85" t="s">
        <v>562</v>
      </c>
      <c r="B47" s="181">
        <v>1326.96</v>
      </c>
      <c r="C47" s="181">
        <v>1438.94</v>
      </c>
      <c r="D47" s="86">
        <v>92.2</v>
      </c>
    </row>
    <row r="48" spans="1:4">
      <c r="A48" s="275" t="s">
        <v>563</v>
      </c>
      <c r="B48" s="181">
        <v>85451.199999999997</v>
      </c>
      <c r="C48" s="181">
        <v>80713.349999999991</v>
      </c>
      <c r="D48" s="86">
        <v>105.9</v>
      </c>
    </row>
    <row r="49" spans="1:4">
      <c r="A49" s="85" t="s">
        <v>536</v>
      </c>
      <c r="B49" s="181">
        <v>81254.25</v>
      </c>
      <c r="C49" s="181">
        <v>79166.969999999987</v>
      </c>
      <c r="D49" s="86">
        <v>102.6</v>
      </c>
    </row>
    <row r="50" spans="1:4">
      <c r="A50" s="85" t="s">
        <v>564</v>
      </c>
      <c r="B50" s="181">
        <v>4196.95</v>
      </c>
      <c r="C50" s="181">
        <v>1546.38</v>
      </c>
      <c r="D50" s="86">
        <v>271.39999999999998</v>
      </c>
    </row>
    <row r="51" spans="1:4">
      <c r="A51" s="275" t="s">
        <v>565</v>
      </c>
      <c r="B51" s="181">
        <v>8568.83</v>
      </c>
      <c r="C51" s="181">
        <v>6948.83</v>
      </c>
      <c r="D51" s="86">
        <v>123.3</v>
      </c>
    </row>
    <row r="52" spans="1:4">
      <c r="A52" s="85" t="s">
        <v>536</v>
      </c>
      <c r="B52" s="181">
        <v>4994.87</v>
      </c>
      <c r="C52" s="181">
        <v>4897.87</v>
      </c>
      <c r="D52" s="86">
        <v>102</v>
      </c>
    </row>
    <row r="53" spans="1:4">
      <c r="A53" s="85" t="s">
        <v>566</v>
      </c>
      <c r="B53" s="181">
        <v>1365.17</v>
      </c>
      <c r="C53" s="181">
        <v>1303.5999999999999</v>
      </c>
      <c r="D53" s="86">
        <v>104.7</v>
      </c>
    </row>
    <row r="54" spans="1:4">
      <c r="A54" s="85" t="s">
        <v>560</v>
      </c>
      <c r="B54" s="181">
        <v>153.6</v>
      </c>
      <c r="C54" s="181">
        <v>153.6</v>
      </c>
      <c r="D54" s="184">
        <v>100</v>
      </c>
    </row>
    <row r="55" spans="1:4">
      <c r="A55" s="85" t="s">
        <v>539</v>
      </c>
      <c r="B55" s="181">
        <v>555.19000000000017</v>
      </c>
      <c r="C55" s="181">
        <v>593.76</v>
      </c>
      <c r="D55" s="86">
        <v>93.5</v>
      </c>
    </row>
    <row r="56" spans="1:4">
      <c r="A56" s="85" t="s">
        <v>567</v>
      </c>
      <c r="B56" s="181">
        <v>1500</v>
      </c>
      <c r="C56" s="181">
        <v>0</v>
      </c>
      <c r="D56" s="86" t="s">
        <v>111</v>
      </c>
    </row>
    <row r="57" spans="1:4">
      <c r="A57" s="275" t="s">
        <v>568</v>
      </c>
      <c r="B57" s="181">
        <v>12182.66</v>
      </c>
      <c r="C57" s="181">
        <v>6600.1999999999989</v>
      </c>
      <c r="D57" s="183">
        <v>184.6</v>
      </c>
    </row>
    <row r="58" spans="1:4">
      <c r="A58" s="85" t="s">
        <v>536</v>
      </c>
      <c r="B58" s="181">
        <v>5367.68</v>
      </c>
      <c r="C58" s="181">
        <v>5136.16</v>
      </c>
      <c r="D58" s="86">
        <v>104.5</v>
      </c>
    </row>
    <row r="59" spans="1:4">
      <c r="A59" s="85" t="s">
        <v>537</v>
      </c>
      <c r="B59" s="181">
        <v>5739.55</v>
      </c>
      <c r="C59" s="181">
        <v>865.45</v>
      </c>
      <c r="D59" s="86">
        <v>663.2</v>
      </c>
    </row>
    <row r="60" spans="1:4">
      <c r="A60" s="85" t="s">
        <v>569</v>
      </c>
      <c r="B60" s="181">
        <v>47.95</v>
      </c>
      <c r="C60" s="181">
        <v>47.95</v>
      </c>
      <c r="D60" s="86">
        <v>100</v>
      </c>
    </row>
    <row r="61" spans="1:4">
      <c r="A61" s="85" t="s">
        <v>570</v>
      </c>
      <c r="B61" s="181">
        <v>357.16</v>
      </c>
      <c r="C61" s="181">
        <v>142.16</v>
      </c>
      <c r="D61" s="86">
        <v>251.2</v>
      </c>
    </row>
    <row r="62" spans="1:4">
      <c r="A62" s="85" t="s">
        <v>539</v>
      </c>
      <c r="B62" s="181">
        <v>395.32000000000005</v>
      </c>
      <c r="C62" s="181">
        <v>408.47999999999996</v>
      </c>
      <c r="D62" s="86">
        <v>96.8</v>
      </c>
    </row>
    <row r="63" spans="1:4">
      <c r="A63" s="85" t="s">
        <v>571</v>
      </c>
      <c r="B63" s="181">
        <v>275</v>
      </c>
      <c r="C63" s="181">
        <v>0</v>
      </c>
      <c r="D63" s="86" t="s">
        <v>111</v>
      </c>
    </row>
    <row r="64" spans="1:4">
      <c r="A64" s="275" t="s">
        <v>572</v>
      </c>
      <c r="B64" s="181">
        <v>3696</v>
      </c>
      <c r="C64" s="181">
        <v>650</v>
      </c>
      <c r="D64" s="86">
        <v>568.6</v>
      </c>
    </row>
    <row r="65" spans="1:4">
      <c r="A65" s="85" t="s">
        <v>573</v>
      </c>
      <c r="B65" s="181">
        <v>3696</v>
      </c>
      <c r="C65" s="181">
        <v>650</v>
      </c>
      <c r="D65" s="86">
        <v>568.6</v>
      </c>
    </row>
    <row r="66" spans="1:4">
      <c r="A66" s="275" t="s">
        <v>574</v>
      </c>
      <c r="B66" s="181">
        <v>1944.9099999999999</v>
      </c>
      <c r="C66" s="181">
        <v>1660.8900000000003</v>
      </c>
      <c r="D66" s="86">
        <v>117.1</v>
      </c>
    </row>
    <row r="67" spans="1:4">
      <c r="A67" s="85" t="s">
        <v>536</v>
      </c>
      <c r="B67" s="181">
        <v>1226.1799999999998</v>
      </c>
      <c r="C67" s="181">
        <v>1223.0900000000001</v>
      </c>
      <c r="D67" s="86">
        <v>100.3</v>
      </c>
    </row>
    <row r="68" spans="1:4">
      <c r="A68" s="85" t="s">
        <v>537</v>
      </c>
      <c r="B68" s="181">
        <v>513.30999999999995</v>
      </c>
      <c r="C68" s="181">
        <v>254.42</v>
      </c>
      <c r="D68" s="86">
        <v>201.8</v>
      </c>
    </row>
    <row r="69" spans="1:4">
      <c r="A69" s="85" t="s">
        <v>539</v>
      </c>
      <c r="B69" s="181">
        <v>205.42000000000002</v>
      </c>
      <c r="C69" s="181">
        <v>183.38</v>
      </c>
      <c r="D69" s="86">
        <v>112</v>
      </c>
    </row>
    <row r="70" spans="1:4">
      <c r="A70" s="275" t="s">
        <v>575</v>
      </c>
      <c r="B70" s="181">
        <v>3686.42</v>
      </c>
      <c r="C70" s="181">
        <v>3450.58</v>
      </c>
      <c r="D70" s="86">
        <v>106.8</v>
      </c>
    </row>
    <row r="71" spans="1:4">
      <c r="A71" s="85" t="s">
        <v>536</v>
      </c>
      <c r="B71" s="181">
        <v>1541.1599999999999</v>
      </c>
      <c r="C71" s="181">
        <v>1519.4699999999998</v>
      </c>
      <c r="D71" s="86">
        <v>101.4</v>
      </c>
    </row>
    <row r="72" spans="1:4">
      <c r="A72" s="85" t="s">
        <v>576</v>
      </c>
      <c r="B72" s="181">
        <v>1845.2600000000002</v>
      </c>
      <c r="C72" s="181">
        <v>1629.54</v>
      </c>
      <c r="D72" s="183">
        <v>113.2</v>
      </c>
    </row>
    <row r="73" spans="1:4">
      <c r="A73" s="85" t="s">
        <v>577</v>
      </c>
      <c r="B73" s="181">
        <v>300</v>
      </c>
      <c r="C73" s="181">
        <v>301.57</v>
      </c>
      <c r="D73" s="86">
        <v>99.5</v>
      </c>
    </row>
    <row r="74" spans="1:4">
      <c r="A74" s="275" t="s">
        <v>578</v>
      </c>
      <c r="B74" s="181">
        <v>15386.53</v>
      </c>
      <c r="C74" s="181">
        <v>14246.349999999999</v>
      </c>
      <c r="D74" s="86">
        <v>108</v>
      </c>
    </row>
    <row r="75" spans="1:4">
      <c r="A75" s="85" t="s">
        <v>536</v>
      </c>
      <c r="B75" s="181">
        <v>4265.2100000000009</v>
      </c>
      <c r="C75" s="181">
        <v>4180.79</v>
      </c>
      <c r="D75" s="86">
        <v>102</v>
      </c>
    </row>
    <row r="76" spans="1:4">
      <c r="A76" s="85" t="s">
        <v>537</v>
      </c>
      <c r="B76" s="181">
        <v>7494.630000000001</v>
      </c>
      <c r="C76" s="181">
        <v>7293.68</v>
      </c>
      <c r="D76" s="86">
        <v>102.8</v>
      </c>
    </row>
    <row r="77" spans="1:4">
      <c r="A77" s="85" t="s">
        <v>579</v>
      </c>
      <c r="B77" s="181">
        <v>1260.22</v>
      </c>
      <c r="C77" s="181">
        <v>1260.22</v>
      </c>
      <c r="D77" s="86">
        <v>100</v>
      </c>
    </row>
    <row r="78" spans="1:4">
      <c r="A78" s="85" t="s">
        <v>539</v>
      </c>
      <c r="B78" s="181">
        <v>388.32999999999993</v>
      </c>
      <c r="C78" s="181">
        <v>346.88999999999993</v>
      </c>
      <c r="D78" s="86">
        <v>111.9</v>
      </c>
    </row>
    <row r="79" spans="1:4">
      <c r="A79" s="85" t="s">
        <v>580</v>
      </c>
      <c r="B79" s="181">
        <v>1978.14</v>
      </c>
      <c r="C79" s="181">
        <v>1164.77</v>
      </c>
      <c r="D79" s="86">
        <v>169.8</v>
      </c>
    </row>
    <row r="80" spans="1:4">
      <c r="A80" s="275" t="s">
        <v>581</v>
      </c>
      <c r="B80" s="181">
        <v>82124.140000000029</v>
      </c>
      <c r="C80" s="181">
        <v>80156.820000000022</v>
      </c>
      <c r="D80" s="86">
        <v>102.5</v>
      </c>
    </row>
    <row r="81" spans="1:4">
      <c r="A81" s="85" t="s">
        <v>536</v>
      </c>
      <c r="B81" s="181">
        <v>9196.7899999999991</v>
      </c>
      <c r="C81" s="181">
        <v>9208.3300000000036</v>
      </c>
      <c r="D81" s="86">
        <v>99.9</v>
      </c>
    </row>
    <row r="82" spans="1:4">
      <c r="A82" s="85" t="s">
        <v>537</v>
      </c>
      <c r="B82" s="181">
        <v>1177.57</v>
      </c>
      <c r="C82" s="181">
        <v>518.03</v>
      </c>
      <c r="D82" s="86">
        <v>227.3</v>
      </c>
    </row>
    <row r="83" spans="1:4">
      <c r="A83" s="85" t="s">
        <v>898</v>
      </c>
      <c r="B83" s="181">
        <v>9125.86</v>
      </c>
      <c r="C83" s="181">
        <v>9259.1899999999987</v>
      </c>
      <c r="D83" s="86">
        <v>98.6</v>
      </c>
    </row>
    <row r="84" spans="1:4">
      <c r="A84" s="85" t="s">
        <v>582</v>
      </c>
      <c r="B84" s="181">
        <v>1024.5</v>
      </c>
      <c r="C84" s="181">
        <v>1358.8899999999999</v>
      </c>
      <c r="D84" s="86">
        <v>75.400000000000006</v>
      </c>
    </row>
    <row r="85" spans="1:4">
      <c r="A85" s="85" t="s">
        <v>583</v>
      </c>
      <c r="B85" s="181">
        <v>15157</v>
      </c>
      <c r="C85" s="181">
        <v>18936</v>
      </c>
      <c r="D85" s="86">
        <v>80</v>
      </c>
    </row>
    <row r="86" spans="1:4">
      <c r="A86" s="85" t="s">
        <v>584</v>
      </c>
      <c r="B86" s="181">
        <v>4250</v>
      </c>
      <c r="C86" s="181">
        <v>4233.3</v>
      </c>
      <c r="D86" s="86">
        <v>100.4</v>
      </c>
    </row>
    <row r="87" spans="1:4">
      <c r="A87" s="85" t="s">
        <v>539</v>
      </c>
      <c r="B87" s="181">
        <v>30397.200000000008</v>
      </c>
      <c r="C87" s="181">
        <v>25832.860000000015</v>
      </c>
      <c r="D87" s="183">
        <v>117.7</v>
      </c>
    </row>
    <row r="88" spans="1:4">
      <c r="A88" s="85" t="s">
        <v>585</v>
      </c>
      <c r="B88" s="181">
        <v>11795.220000000001</v>
      </c>
      <c r="C88" s="181">
        <v>10810.22</v>
      </c>
      <c r="D88" s="86">
        <v>109.1</v>
      </c>
    </row>
    <row r="89" spans="1:4" s="9" customFormat="1">
      <c r="A89" s="276" t="s">
        <v>586</v>
      </c>
      <c r="B89" s="180">
        <v>1012542.3199999998</v>
      </c>
      <c r="C89" s="180">
        <v>962507.39000000013</v>
      </c>
      <c r="D89" s="84">
        <v>105.2</v>
      </c>
    </row>
    <row r="90" spans="1:4">
      <c r="A90" s="275" t="s">
        <v>587</v>
      </c>
      <c r="B90" s="181">
        <v>92114.26999999999</v>
      </c>
      <c r="C90" s="181">
        <v>98742.450000000012</v>
      </c>
      <c r="D90" s="86">
        <v>93.3</v>
      </c>
    </row>
    <row r="91" spans="1:4">
      <c r="A91" s="275" t="s">
        <v>588</v>
      </c>
      <c r="B91" s="181">
        <v>187916.99000000014</v>
      </c>
      <c r="C91" s="181">
        <v>179774.14</v>
      </c>
      <c r="D91" s="86">
        <v>104.5</v>
      </c>
    </row>
    <row r="92" spans="1:4">
      <c r="A92" s="275" t="s">
        <v>589</v>
      </c>
      <c r="B92" s="181">
        <v>308950.4699999998</v>
      </c>
      <c r="C92" s="181">
        <v>289520.02</v>
      </c>
      <c r="D92" s="182">
        <v>106.7</v>
      </c>
    </row>
    <row r="93" spans="1:4">
      <c r="A93" s="275" t="s">
        <v>590</v>
      </c>
      <c r="B93" s="181">
        <v>6285.6799999999994</v>
      </c>
      <c r="C93" s="181">
        <v>6379.4199999999992</v>
      </c>
      <c r="D93" s="86">
        <v>98.5</v>
      </c>
    </row>
    <row r="94" spans="1:4" s="9" customFormat="1">
      <c r="A94" s="276" t="s">
        <v>591</v>
      </c>
      <c r="B94" s="180">
        <v>1071285.93</v>
      </c>
      <c r="C94" s="180">
        <v>960845.13999999978</v>
      </c>
      <c r="D94" s="84">
        <v>111.5</v>
      </c>
    </row>
    <row r="95" spans="1:4">
      <c r="A95" s="275" t="s">
        <v>592</v>
      </c>
      <c r="B95" s="181">
        <v>12988.07</v>
      </c>
      <c r="C95" s="181">
        <v>2848.7200000000003</v>
      </c>
      <c r="D95" s="86">
        <v>455.9</v>
      </c>
    </row>
    <row r="96" spans="1:4">
      <c r="A96" s="85" t="s">
        <v>536</v>
      </c>
      <c r="B96" s="181">
        <v>3188.07</v>
      </c>
      <c r="C96" s="181">
        <v>2848.7200000000003</v>
      </c>
      <c r="D96" s="86">
        <v>111.9</v>
      </c>
    </row>
    <row r="97" spans="1:4">
      <c r="A97" s="85" t="s">
        <v>593</v>
      </c>
      <c r="B97" s="181">
        <v>9800</v>
      </c>
      <c r="C97" s="181">
        <v>0</v>
      </c>
      <c r="D97" s="86" t="s">
        <v>111</v>
      </c>
    </row>
    <row r="98" spans="1:4">
      <c r="A98" s="275" t="s">
        <v>594</v>
      </c>
      <c r="B98" s="181">
        <v>749366.36999999988</v>
      </c>
      <c r="C98" s="181">
        <v>629449.09</v>
      </c>
      <c r="D98" s="86">
        <v>119.1</v>
      </c>
    </row>
    <row r="99" spans="1:4">
      <c r="A99" s="85" t="s">
        <v>595</v>
      </c>
      <c r="B99" s="181">
        <v>10703.350000000004</v>
      </c>
      <c r="C99" s="181">
        <v>10490.820000000003</v>
      </c>
      <c r="D99" s="86">
        <v>102</v>
      </c>
    </row>
    <row r="100" spans="1:4">
      <c r="A100" s="85" t="s">
        <v>596</v>
      </c>
      <c r="B100" s="181">
        <v>3931.6800000000003</v>
      </c>
      <c r="C100" s="181">
        <v>3738.2900000000004</v>
      </c>
      <c r="D100" s="86">
        <v>105.2</v>
      </c>
    </row>
    <row r="101" spans="1:4">
      <c r="A101" s="85" t="s">
        <v>597</v>
      </c>
      <c r="B101" s="181">
        <v>4174.96</v>
      </c>
      <c r="C101" s="181">
        <v>3803.7899999999991</v>
      </c>
      <c r="D101" s="86">
        <v>109.8</v>
      </c>
    </row>
    <row r="102" spans="1:4">
      <c r="A102" s="85" t="s">
        <v>598</v>
      </c>
      <c r="B102" s="181">
        <v>7354.2299999999968</v>
      </c>
      <c r="C102" s="181">
        <v>7257.9199999999983</v>
      </c>
      <c r="D102" s="183">
        <v>101.3</v>
      </c>
    </row>
    <row r="103" spans="1:4">
      <c r="A103" s="85" t="s">
        <v>599</v>
      </c>
      <c r="B103" s="181">
        <v>630218.35999999987</v>
      </c>
      <c r="C103" s="181">
        <v>496530.53999999992</v>
      </c>
      <c r="D103" s="86">
        <v>126.9</v>
      </c>
    </row>
    <row r="104" spans="1:4">
      <c r="A104" s="85" t="s">
        <v>600</v>
      </c>
      <c r="B104" s="181">
        <v>92983.790000000008</v>
      </c>
      <c r="C104" s="181">
        <v>107627.73000000003</v>
      </c>
      <c r="D104" s="86">
        <v>86.4</v>
      </c>
    </row>
    <row r="105" spans="1:4">
      <c r="A105" s="275" t="s">
        <v>601</v>
      </c>
      <c r="B105" s="181">
        <v>231791.91999999998</v>
      </c>
      <c r="C105" s="181">
        <v>203809.44999999998</v>
      </c>
      <c r="D105" s="86">
        <v>113.7</v>
      </c>
    </row>
    <row r="106" spans="1:4">
      <c r="A106" s="85" t="s">
        <v>602</v>
      </c>
      <c r="B106" s="181">
        <v>55222.369999999988</v>
      </c>
      <c r="C106" s="181">
        <v>52824.250000000022</v>
      </c>
      <c r="D106" s="86">
        <v>104.5</v>
      </c>
    </row>
    <row r="107" spans="1:4">
      <c r="A107" s="85" t="s">
        <v>603</v>
      </c>
      <c r="B107" s="181">
        <v>6178.42</v>
      </c>
      <c r="C107" s="181">
        <v>5026.1999999999989</v>
      </c>
      <c r="D107" s="183">
        <v>122.9</v>
      </c>
    </row>
    <row r="108" spans="1:4">
      <c r="A108" s="85" t="s">
        <v>604</v>
      </c>
      <c r="B108" s="181">
        <v>162457.12999999998</v>
      </c>
      <c r="C108" s="181">
        <v>132958.99999999994</v>
      </c>
      <c r="D108" s="86">
        <v>122.2</v>
      </c>
    </row>
    <row r="109" spans="1:4">
      <c r="A109" s="85" t="s">
        <v>605</v>
      </c>
      <c r="B109" s="181">
        <v>7934</v>
      </c>
      <c r="C109" s="181">
        <v>13000</v>
      </c>
      <c r="D109" s="86">
        <v>61</v>
      </c>
    </row>
    <row r="110" spans="1:4">
      <c r="A110" s="275" t="s">
        <v>606</v>
      </c>
      <c r="B110" s="181">
        <v>2694.65</v>
      </c>
      <c r="C110" s="181">
        <v>2696</v>
      </c>
      <c r="D110" s="86">
        <v>99.9</v>
      </c>
    </row>
    <row r="111" spans="1:4">
      <c r="A111" s="85" t="s">
        <v>607</v>
      </c>
      <c r="B111" s="181">
        <v>2394.81</v>
      </c>
      <c r="C111" s="181">
        <v>2366.0099999999998</v>
      </c>
      <c r="D111" s="86">
        <v>101.2</v>
      </c>
    </row>
    <row r="112" spans="1:4">
      <c r="A112" s="85" t="s">
        <v>608</v>
      </c>
      <c r="B112" s="181">
        <v>299.83999999999997</v>
      </c>
      <c r="C112" s="181">
        <v>329.99</v>
      </c>
      <c r="D112" s="86">
        <v>90.9</v>
      </c>
    </row>
    <row r="113" spans="1:4">
      <c r="A113" s="275" t="s">
        <v>609</v>
      </c>
      <c r="B113" s="181">
        <v>42.089999999999996</v>
      </c>
      <c r="C113" s="181">
        <v>41.180000000000007</v>
      </c>
      <c r="D113" s="86">
        <v>102.2</v>
      </c>
    </row>
    <row r="114" spans="1:4">
      <c r="A114" s="85" t="s">
        <v>610</v>
      </c>
      <c r="B114" s="181">
        <v>42.089999999999996</v>
      </c>
      <c r="C114" s="181">
        <v>41.180000000000007</v>
      </c>
      <c r="D114" s="86">
        <v>102.2</v>
      </c>
    </row>
    <row r="115" spans="1:4">
      <c r="A115" s="275" t="s">
        <v>611</v>
      </c>
      <c r="B115" s="181">
        <v>23382.219999999994</v>
      </c>
      <c r="C115" s="181">
        <v>22255.550000000003</v>
      </c>
      <c r="D115" s="86">
        <v>105.1</v>
      </c>
    </row>
    <row r="116" spans="1:4">
      <c r="A116" s="85" t="s">
        <v>612</v>
      </c>
      <c r="B116" s="181">
        <v>2416.34</v>
      </c>
      <c r="C116" s="181">
        <v>2498.3700000000003</v>
      </c>
      <c r="D116" s="86">
        <v>96.7</v>
      </c>
    </row>
    <row r="117" spans="1:4">
      <c r="A117" s="85" t="s">
        <v>613</v>
      </c>
      <c r="B117" s="181">
        <v>17775.909999999996</v>
      </c>
      <c r="C117" s="181">
        <v>16698.460000000003</v>
      </c>
      <c r="D117" s="86">
        <v>106.5</v>
      </c>
    </row>
    <row r="118" spans="1:4">
      <c r="A118" s="85" t="s">
        <v>614</v>
      </c>
      <c r="B118" s="181">
        <v>3189.9699999999993</v>
      </c>
      <c r="C118" s="181">
        <v>3058.72</v>
      </c>
      <c r="D118" s="86">
        <v>104.3</v>
      </c>
    </row>
    <row r="119" spans="1:4">
      <c r="A119" s="275" t="s">
        <v>615</v>
      </c>
      <c r="B119" s="181">
        <v>9563</v>
      </c>
      <c r="C119" s="181">
        <v>10000</v>
      </c>
      <c r="D119" s="86">
        <v>95.6</v>
      </c>
    </row>
    <row r="120" spans="1:4">
      <c r="A120" s="85" t="s">
        <v>616</v>
      </c>
      <c r="B120" s="181">
        <v>9563</v>
      </c>
      <c r="C120" s="181">
        <v>10000</v>
      </c>
      <c r="D120" s="86">
        <v>95.6</v>
      </c>
    </row>
    <row r="121" spans="1:4">
      <c r="A121" s="275" t="s">
        <v>231</v>
      </c>
      <c r="B121" s="181">
        <v>41457.610000000008</v>
      </c>
      <c r="C121" s="181">
        <v>89745.150000000009</v>
      </c>
      <c r="D121" s="86">
        <v>46.2</v>
      </c>
    </row>
    <row r="122" spans="1:4">
      <c r="A122" s="85" t="s">
        <v>617</v>
      </c>
      <c r="B122" s="181">
        <v>41457.610000000008</v>
      </c>
      <c r="C122" s="181">
        <v>89745.150000000009</v>
      </c>
      <c r="D122" s="86">
        <v>46.2</v>
      </c>
    </row>
    <row r="123" spans="1:4" s="9" customFormat="1">
      <c r="A123" s="276" t="s">
        <v>618</v>
      </c>
      <c r="B123" s="180">
        <v>145453.16999999998</v>
      </c>
      <c r="C123" s="180">
        <v>157833.86000000002</v>
      </c>
      <c r="D123" s="84">
        <v>92.2</v>
      </c>
    </row>
    <row r="124" spans="1:4">
      <c r="A124" s="275" t="s">
        <v>619</v>
      </c>
      <c r="B124" s="181">
        <v>9028.59</v>
      </c>
      <c r="C124" s="181">
        <v>8763.92</v>
      </c>
      <c r="D124" s="86">
        <v>103</v>
      </c>
    </row>
    <row r="125" spans="1:4">
      <c r="A125" s="85" t="s">
        <v>536</v>
      </c>
      <c r="B125" s="181">
        <v>2722.5899999999992</v>
      </c>
      <c r="C125" s="181">
        <v>2637.7899999999995</v>
      </c>
      <c r="D125" s="86">
        <v>103.2</v>
      </c>
    </row>
    <row r="126" spans="1:4">
      <c r="A126" s="85" t="s">
        <v>620</v>
      </c>
      <c r="B126" s="181">
        <v>6306</v>
      </c>
      <c r="C126" s="181">
        <v>6126.13</v>
      </c>
      <c r="D126" s="183">
        <v>102.9</v>
      </c>
    </row>
    <row r="127" spans="1:4">
      <c r="A127" s="275" t="s">
        <v>621</v>
      </c>
      <c r="B127" s="181">
        <v>8174.26</v>
      </c>
      <c r="C127" s="181">
        <v>8258.2999999999993</v>
      </c>
      <c r="D127" s="86">
        <v>99</v>
      </c>
    </row>
    <row r="128" spans="1:4">
      <c r="A128" s="85" t="s">
        <v>622</v>
      </c>
      <c r="B128" s="181">
        <v>3374.2600000000007</v>
      </c>
      <c r="C128" s="181">
        <v>3381.0499999999993</v>
      </c>
      <c r="D128" s="86">
        <v>99.8</v>
      </c>
    </row>
    <row r="129" spans="1:4">
      <c r="A129" s="85" t="s">
        <v>623</v>
      </c>
      <c r="B129" s="181">
        <v>4500</v>
      </c>
      <c r="C129" s="181">
        <v>4500</v>
      </c>
      <c r="D129" s="86">
        <v>100</v>
      </c>
    </row>
    <row r="130" spans="1:4">
      <c r="A130" s="85" t="s">
        <v>624</v>
      </c>
      <c r="B130" s="181">
        <v>300</v>
      </c>
      <c r="C130" s="181">
        <v>377.25</v>
      </c>
      <c r="D130" s="86">
        <v>79.5</v>
      </c>
    </row>
    <row r="131" spans="1:4">
      <c r="A131" s="275" t="s">
        <v>625</v>
      </c>
      <c r="B131" s="181">
        <v>39630.039999999994</v>
      </c>
      <c r="C131" s="181">
        <v>45618.499999999985</v>
      </c>
      <c r="D131" s="86">
        <v>86.9</v>
      </c>
    </row>
    <row r="132" spans="1:4">
      <c r="A132" s="85" t="s">
        <v>622</v>
      </c>
      <c r="B132" s="181">
        <v>33475.039999999994</v>
      </c>
      <c r="C132" s="181">
        <v>30534.499999999982</v>
      </c>
      <c r="D132" s="86">
        <v>109.6</v>
      </c>
    </row>
    <row r="133" spans="1:4">
      <c r="A133" s="85" t="s">
        <v>626</v>
      </c>
      <c r="B133" s="181">
        <v>6155</v>
      </c>
      <c r="C133" s="181">
        <v>5084</v>
      </c>
      <c r="D133" s="86">
        <v>121.1</v>
      </c>
    </row>
    <row r="134" spans="1:4">
      <c r="A134" s="85" t="s">
        <v>627</v>
      </c>
      <c r="B134" s="181">
        <v>0</v>
      </c>
      <c r="C134" s="181">
        <v>10000</v>
      </c>
      <c r="D134" s="86">
        <v>0</v>
      </c>
    </row>
    <row r="135" spans="1:4">
      <c r="A135" s="275" t="s">
        <v>628</v>
      </c>
      <c r="B135" s="181">
        <v>32854.899999999994</v>
      </c>
      <c r="C135" s="181">
        <v>43690.25</v>
      </c>
      <c r="D135" s="86">
        <v>75.2</v>
      </c>
    </row>
    <row r="136" spans="1:4">
      <c r="A136" s="85" t="s">
        <v>629</v>
      </c>
      <c r="B136" s="181">
        <v>6360</v>
      </c>
      <c r="C136" s="181">
        <v>6360</v>
      </c>
      <c r="D136" s="86">
        <v>100</v>
      </c>
    </row>
    <row r="137" spans="1:4">
      <c r="A137" s="85" t="s">
        <v>630</v>
      </c>
      <c r="B137" s="181">
        <v>26494.899999999998</v>
      </c>
      <c r="C137" s="181">
        <v>37330.25</v>
      </c>
      <c r="D137" s="86">
        <v>71</v>
      </c>
    </row>
    <row r="138" spans="1:4">
      <c r="A138" s="275" t="s">
        <v>631</v>
      </c>
      <c r="B138" s="181">
        <v>12950.37</v>
      </c>
      <c r="C138" s="181">
        <v>17557.419999999998</v>
      </c>
      <c r="D138" s="86">
        <v>73.8</v>
      </c>
    </row>
    <row r="139" spans="1:4">
      <c r="A139" s="85" t="s">
        <v>622</v>
      </c>
      <c r="B139" s="181">
        <v>4580.17</v>
      </c>
      <c r="C139" s="181">
        <v>3921.4199999999987</v>
      </c>
      <c r="D139" s="86">
        <v>116.8</v>
      </c>
    </row>
    <row r="140" spans="1:4">
      <c r="A140" s="85" t="s">
        <v>632</v>
      </c>
      <c r="B140" s="181">
        <v>0</v>
      </c>
      <c r="C140" s="181">
        <v>4500</v>
      </c>
      <c r="D140" s="86">
        <v>0</v>
      </c>
    </row>
    <row r="141" spans="1:4">
      <c r="A141" s="85" t="s">
        <v>633</v>
      </c>
      <c r="B141" s="181">
        <v>818.2</v>
      </c>
      <c r="C141" s="181">
        <v>1380</v>
      </c>
      <c r="D141" s="86">
        <v>59.3</v>
      </c>
    </row>
    <row r="142" spans="1:4">
      <c r="A142" s="85" t="s">
        <v>634</v>
      </c>
      <c r="B142" s="181">
        <v>7552</v>
      </c>
      <c r="C142" s="181">
        <v>7756</v>
      </c>
      <c r="D142" s="86">
        <v>97.4</v>
      </c>
    </row>
    <row r="143" spans="1:4">
      <c r="A143" s="275" t="s">
        <v>635</v>
      </c>
      <c r="B143" s="181">
        <v>9410.7799999999988</v>
      </c>
      <c r="C143" s="181">
        <v>9050.5599999999977</v>
      </c>
      <c r="D143" s="86">
        <v>104</v>
      </c>
    </row>
    <row r="144" spans="1:4">
      <c r="A144" s="85" t="s">
        <v>636</v>
      </c>
      <c r="B144" s="181">
        <v>5119.78</v>
      </c>
      <c r="C144" s="181">
        <v>5218.5999999999985</v>
      </c>
      <c r="D144" s="86">
        <v>98.1</v>
      </c>
    </row>
    <row r="145" spans="1:4">
      <c r="A145" s="85" t="s">
        <v>637</v>
      </c>
      <c r="B145" s="181">
        <v>3643</v>
      </c>
      <c r="C145" s="181">
        <v>3449.62</v>
      </c>
      <c r="D145" s="86">
        <v>105.6</v>
      </c>
    </row>
    <row r="146" spans="1:4">
      <c r="A146" s="85" t="s">
        <v>638</v>
      </c>
      <c r="B146" s="181">
        <v>648</v>
      </c>
      <c r="C146" s="181">
        <v>382.34000000000003</v>
      </c>
      <c r="D146" s="86">
        <v>169.5</v>
      </c>
    </row>
    <row r="147" spans="1:4">
      <c r="A147" s="275" t="s">
        <v>639</v>
      </c>
      <c r="B147" s="181">
        <v>9090.1900000000023</v>
      </c>
      <c r="C147" s="181">
        <v>8557.5500000000011</v>
      </c>
      <c r="D147" s="86">
        <v>106.2</v>
      </c>
    </row>
    <row r="148" spans="1:4">
      <c r="A148" s="85" t="s">
        <v>622</v>
      </c>
      <c r="B148" s="181">
        <v>2503.6900000000014</v>
      </c>
      <c r="C148" s="181">
        <v>2455.3200000000015</v>
      </c>
      <c r="D148" s="86">
        <v>102</v>
      </c>
    </row>
    <row r="149" spans="1:4">
      <c r="A149" s="85" t="s">
        <v>640</v>
      </c>
      <c r="B149" s="181">
        <v>126.7</v>
      </c>
      <c r="C149" s="181">
        <v>96.7</v>
      </c>
      <c r="D149" s="86">
        <v>131</v>
      </c>
    </row>
    <row r="150" spans="1:4">
      <c r="A150" s="85" t="s">
        <v>641</v>
      </c>
      <c r="B150" s="181">
        <v>420</v>
      </c>
      <c r="C150" s="181">
        <v>172</v>
      </c>
      <c r="D150" s="86">
        <v>244.2</v>
      </c>
    </row>
    <row r="151" spans="1:4">
      <c r="A151" s="85" t="s">
        <v>642</v>
      </c>
      <c r="B151" s="181">
        <v>165</v>
      </c>
      <c r="C151" s="181">
        <v>165</v>
      </c>
      <c r="D151" s="86">
        <v>100</v>
      </c>
    </row>
    <row r="152" spans="1:4">
      <c r="A152" s="85" t="s">
        <v>643</v>
      </c>
      <c r="B152" s="181">
        <v>61</v>
      </c>
      <c r="C152" s="181">
        <v>61</v>
      </c>
      <c r="D152" s="86">
        <v>100</v>
      </c>
    </row>
    <row r="153" spans="1:4">
      <c r="A153" s="85" t="s">
        <v>644</v>
      </c>
      <c r="B153" s="181">
        <v>5813.8</v>
      </c>
      <c r="C153" s="181">
        <v>5607.53</v>
      </c>
      <c r="D153" s="86">
        <v>103.7</v>
      </c>
    </row>
    <row r="154" spans="1:4">
      <c r="A154" s="275" t="s">
        <v>645</v>
      </c>
      <c r="B154" s="181">
        <v>568.87000000000012</v>
      </c>
      <c r="C154" s="181">
        <v>423.00999999999993</v>
      </c>
      <c r="D154" s="86">
        <v>134.5</v>
      </c>
    </row>
    <row r="155" spans="1:4">
      <c r="A155" s="85" t="s">
        <v>646</v>
      </c>
      <c r="B155" s="181">
        <v>568.87000000000012</v>
      </c>
      <c r="C155" s="181">
        <v>423.00999999999993</v>
      </c>
      <c r="D155" s="86">
        <v>134.5</v>
      </c>
    </row>
    <row r="156" spans="1:4">
      <c r="A156" s="275" t="s">
        <v>232</v>
      </c>
      <c r="B156" s="181">
        <v>23745.170000000002</v>
      </c>
      <c r="C156" s="181">
        <v>15914.35</v>
      </c>
      <c r="D156" s="86">
        <v>149.19999999999999</v>
      </c>
    </row>
    <row r="157" spans="1:4">
      <c r="A157" s="85" t="s">
        <v>647</v>
      </c>
      <c r="B157" s="181">
        <v>23745.170000000002</v>
      </c>
      <c r="C157" s="181">
        <v>15914.35</v>
      </c>
      <c r="D157" s="86">
        <v>149.19999999999999</v>
      </c>
    </row>
    <row r="158" spans="1:4" s="9" customFormat="1">
      <c r="A158" s="276" t="s">
        <v>648</v>
      </c>
      <c r="B158" s="180">
        <v>182410.64</v>
      </c>
      <c r="C158" s="180">
        <v>191114.66000000003</v>
      </c>
      <c r="D158" s="84">
        <v>95.4</v>
      </c>
    </row>
    <row r="159" spans="1:4">
      <c r="A159" s="275" t="s">
        <v>649</v>
      </c>
      <c r="B159" s="181">
        <v>73576.600000000006</v>
      </c>
      <c r="C159" s="181">
        <v>72395.240000000005</v>
      </c>
      <c r="D159" s="86">
        <v>101.6</v>
      </c>
    </row>
    <row r="160" spans="1:4">
      <c r="A160" s="85" t="s">
        <v>536</v>
      </c>
      <c r="B160" s="181">
        <v>4442.04</v>
      </c>
      <c r="C160" s="181">
        <v>4298.2900000000009</v>
      </c>
      <c r="D160" s="86">
        <v>103.3</v>
      </c>
    </row>
    <row r="161" spans="1:4">
      <c r="A161" s="85" t="s">
        <v>650</v>
      </c>
      <c r="B161" s="181">
        <v>6102.9400000000005</v>
      </c>
      <c r="C161" s="181">
        <v>11483.1</v>
      </c>
      <c r="D161" s="86">
        <v>53.1</v>
      </c>
    </row>
    <row r="162" spans="1:4">
      <c r="A162" s="85" t="s">
        <v>651</v>
      </c>
      <c r="B162" s="181">
        <v>1271.1300000000001</v>
      </c>
      <c r="C162" s="181">
        <v>1304.4000000000001</v>
      </c>
      <c r="D162" s="86">
        <v>97.4</v>
      </c>
    </row>
    <row r="163" spans="1:4">
      <c r="A163" s="85" t="s">
        <v>652</v>
      </c>
      <c r="B163" s="181">
        <v>9796.6400000000049</v>
      </c>
      <c r="C163" s="181">
        <v>9416.7000000000007</v>
      </c>
      <c r="D163" s="86">
        <v>104</v>
      </c>
    </row>
    <row r="164" spans="1:4">
      <c r="A164" s="85" t="s">
        <v>653</v>
      </c>
      <c r="B164" s="181">
        <v>647.74</v>
      </c>
      <c r="C164" s="181">
        <v>609.03</v>
      </c>
      <c r="D164" s="86">
        <v>106.4</v>
      </c>
    </row>
    <row r="165" spans="1:4">
      <c r="A165" s="85" t="s">
        <v>654</v>
      </c>
      <c r="B165" s="181">
        <v>313.04999999999995</v>
      </c>
      <c r="C165" s="181">
        <v>252.81</v>
      </c>
      <c r="D165" s="86">
        <v>123.8</v>
      </c>
    </row>
    <row r="166" spans="1:4">
      <c r="A166" s="85" t="s">
        <v>655</v>
      </c>
      <c r="B166" s="181">
        <v>1370.3200000000002</v>
      </c>
      <c r="C166" s="181">
        <v>1184.3200000000002</v>
      </c>
      <c r="D166" s="86">
        <v>115.7</v>
      </c>
    </row>
    <row r="167" spans="1:4">
      <c r="A167" s="85" t="s">
        <v>656</v>
      </c>
      <c r="B167" s="181">
        <v>516.84</v>
      </c>
      <c r="C167" s="181">
        <v>618.42999999999995</v>
      </c>
      <c r="D167" s="86">
        <v>83.6</v>
      </c>
    </row>
    <row r="168" spans="1:4">
      <c r="A168" s="85" t="s">
        <v>657</v>
      </c>
      <c r="B168" s="181">
        <v>49115.900000000009</v>
      </c>
      <c r="C168" s="181">
        <v>43228.160000000018</v>
      </c>
      <c r="D168" s="86">
        <v>113.6</v>
      </c>
    </row>
    <row r="169" spans="1:4">
      <c r="A169" s="275" t="s">
        <v>658</v>
      </c>
      <c r="B169" s="181">
        <v>8703.9200000000019</v>
      </c>
      <c r="C169" s="181">
        <v>8458.16</v>
      </c>
      <c r="D169" s="184">
        <v>102.9</v>
      </c>
    </row>
    <row r="170" spans="1:4">
      <c r="A170" s="85" t="s">
        <v>659</v>
      </c>
      <c r="B170" s="181">
        <v>3102.74</v>
      </c>
      <c r="C170" s="181">
        <v>2962.5</v>
      </c>
      <c r="D170" s="182">
        <v>104.7</v>
      </c>
    </row>
    <row r="171" spans="1:4">
      <c r="A171" s="85" t="s">
        <v>660</v>
      </c>
      <c r="B171" s="181">
        <v>5439.3500000000022</v>
      </c>
      <c r="C171" s="181">
        <v>5360.2999999999993</v>
      </c>
      <c r="D171" s="86">
        <v>101.5</v>
      </c>
    </row>
    <row r="172" spans="1:4">
      <c r="A172" s="85" t="s">
        <v>661</v>
      </c>
      <c r="B172" s="181">
        <v>161.82999999999998</v>
      </c>
      <c r="C172" s="181">
        <v>135.35999999999999</v>
      </c>
      <c r="D172" s="86">
        <v>119.6</v>
      </c>
    </row>
    <row r="173" spans="1:4">
      <c r="A173" s="275" t="s">
        <v>662</v>
      </c>
      <c r="B173" s="181">
        <v>23665.369999999995</v>
      </c>
      <c r="C173" s="181">
        <v>23182.16</v>
      </c>
      <c r="D173" s="86">
        <v>102.1</v>
      </c>
    </row>
    <row r="174" spans="1:4">
      <c r="A174" s="85" t="s">
        <v>536</v>
      </c>
      <c r="B174" s="181">
        <v>2623.0299999999997</v>
      </c>
      <c r="C174" s="181">
        <v>1523.84</v>
      </c>
      <c r="D174" s="86">
        <v>172.1</v>
      </c>
    </row>
    <row r="175" spans="1:4">
      <c r="A175" s="85" t="s">
        <v>537</v>
      </c>
      <c r="B175" s="181">
        <v>217</v>
      </c>
      <c r="C175" s="181">
        <v>196</v>
      </c>
      <c r="D175" s="86">
        <v>110.7</v>
      </c>
    </row>
    <row r="176" spans="1:4">
      <c r="A176" s="85" t="s">
        <v>545</v>
      </c>
      <c r="B176" s="181">
        <v>102.72</v>
      </c>
      <c r="C176" s="181">
        <v>94.110000000000014</v>
      </c>
      <c r="D176" s="86">
        <v>109.1</v>
      </c>
    </row>
    <row r="177" spans="1:4">
      <c r="A177" s="85" t="s">
        <v>663</v>
      </c>
      <c r="B177" s="181">
        <v>19017.799999999996</v>
      </c>
      <c r="C177" s="181">
        <v>18134.73</v>
      </c>
      <c r="D177" s="86">
        <v>104.9</v>
      </c>
    </row>
    <row r="178" spans="1:4">
      <c r="A178" s="85" t="s">
        <v>664</v>
      </c>
      <c r="B178" s="181">
        <v>0</v>
      </c>
      <c r="C178" s="181">
        <v>1500</v>
      </c>
      <c r="D178" s="86">
        <v>0</v>
      </c>
    </row>
    <row r="179" spans="1:4">
      <c r="A179" s="85" t="s">
        <v>665</v>
      </c>
      <c r="B179" s="181">
        <v>227</v>
      </c>
      <c r="C179" s="181">
        <v>214.06</v>
      </c>
      <c r="D179" s="86">
        <v>106</v>
      </c>
    </row>
    <row r="180" spans="1:4">
      <c r="A180" s="85" t="s">
        <v>666</v>
      </c>
      <c r="B180" s="181">
        <v>853.56999999999982</v>
      </c>
      <c r="C180" s="181">
        <v>902.66</v>
      </c>
      <c r="D180" s="86">
        <v>94.6</v>
      </c>
    </row>
    <row r="181" spans="1:4">
      <c r="A181" s="85" t="s">
        <v>667</v>
      </c>
      <c r="B181" s="181">
        <v>624.25000000000011</v>
      </c>
      <c r="C181" s="181">
        <v>616.75999999999988</v>
      </c>
      <c r="D181" s="86">
        <v>101.2</v>
      </c>
    </row>
    <row r="182" spans="1:4">
      <c r="A182" s="275" t="s">
        <v>668</v>
      </c>
      <c r="B182" s="181">
        <v>322.25</v>
      </c>
      <c r="C182" s="181">
        <v>313.88</v>
      </c>
      <c r="D182" s="86">
        <v>102.7</v>
      </c>
    </row>
    <row r="183" spans="1:4">
      <c r="A183" s="85" t="s">
        <v>669</v>
      </c>
      <c r="B183" s="181">
        <v>322.25</v>
      </c>
      <c r="C183" s="181">
        <v>313.88</v>
      </c>
      <c r="D183" s="86">
        <v>102.7</v>
      </c>
    </row>
    <row r="184" spans="1:4">
      <c r="A184" s="275" t="s">
        <v>670</v>
      </c>
      <c r="B184" s="181">
        <v>30249.120000000003</v>
      </c>
      <c r="C184" s="181">
        <v>39721.29</v>
      </c>
      <c r="D184" s="86">
        <v>76.2</v>
      </c>
    </row>
    <row r="185" spans="1:4">
      <c r="A185" s="85" t="s">
        <v>536</v>
      </c>
      <c r="B185" s="181">
        <v>1211.98</v>
      </c>
      <c r="C185" s="181">
        <v>1273.9099999999999</v>
      </c>
      <c r="D185" s="86">
        <v>95.1</v>
      </c>
    </row>
    <row r="186" spans="1:4">
      <c r="A186" s="85" t="s">
        <v>671</v>
      </c>
      <c r="B186" s="181">
        <v>11153.87</v>
      </c>
      <c r="C186" s="181">
        <v>10048.449999999999</v>
      </c>
      <c r="D186" s="183">
        <v>111</v>
      </c>
    </row>
    <row r="187" spans="1:4">
      <c r="A187" s="85" t="s">
        <v>672</v>
      </c>
      <c r="B187" s="181">
        <v>17883.27</v>
      </c>
      <c r="C187" s="181">
        <v>28398.93</v>
      </c>
      <c r="D187" s="86">
        <v>63</v>
      </c>
    </row>
    <row r="188" spans="1:4">
      <c r="A188" s="275" t="s">
        <v>233</v>
      </c>
      <c r="B188" s="181">
        <v>45893.38</v>
      </c>
      <c r="C188" s="181">
        <v>47043.93</v>
      </c>
      <c r="D188" s="86">
        <v>97.6</v>
      </c>
    </row>
    <row r="189" spans="1:4">
      <c r="A189" s="85" t="s">
        <v>673</v>
      </c>
      <c r="B189" s="181">
        <v>5067.1400000000003</v>
      </c>
      <c r="C189" s="181">
        <v>5167.1400000000003</v>
      </c>
      <c r="D189" s="86">
        <v>98.1</v>
      </c>
    </row>
    <row r="190" spans="1:4">
      <c r="A190" s="85" t="s">
        <v>674</v>
      </c>
      <c r="B190" s="181">
        <v>12420</v>
      </c>
      <c r="C190" s="181">
        <v>12000</v>
      </c>
      <c r="D190" s="86">
        <v>103.5</v>
      </c>
    </row>
    <row r="191" spans="1:4">
      <c r="A191" s="85" t="s">
        <v>675</v>
      </c>
      <c r="B191" s="181">
        <v>28406.239999999998</v>
      </c>
      <c r="C191" s="181">
        <v>29876.79</v>
      </c>
      <c r="D191" s="86">
        <v>95.1</v>
      </c>
    </row>
    <row r="192" spans="1:4" s="9" customFormat="1">
      <c r="A192" s="276" t="s">
        <v>676</v>
      </c>
      <c r="B192" s="180">
        <v>376295.93999999994</v>
      </c>
      <c r="C192" s="180">
        <v>363168.00999999983</v>
      </c>
      <c r="D192" s="84">
        <v>103.6</v>
      </c>
    </row>
    <row r="193" spans="1:4">
      <c r="A193" s="275" t="s">
        <v>677</v>
      </c>
      <c r="B193" s="181">
        <v>73134.19</v>
      </c>
      <c r="C193" s="181">
        <v>77562.52</v>
      </c>
      <c r="D193" s="86">
        <v>94.3</v>
      </c>
    </row>
    <row r="194" spans="1:4">
      <c r="A194" s="85" t="s">
        <v>536</v>
      </c>
      <c r="B194" s="181">
        <v>4321.7799999999988</v>
      </c>
      <c r="C194" s="181">
        <v>4263.59</v>
      </c>
      <c r="D194" s="86">
        <v>101.4</v>
      </c>
    </row>
    <row r="195" spans="1:4">
      <c r="A195" s="85" t="s">
        <v>537</v>
      </c>
      <c r="B195" s="181">
        <v>133.41999999999999</v>
      </c>
      <c r="C195" s="181">
        <v>109</v>
      </c>
      <c r="D195" s="86">
        <v>122.4</v>
      </c>
    </row>
    <row r="196" spans="1:4">
      <c r="A196" s="85" t="s">
        <v>678</v>
      </c>
      <c r="B196" s="181">
        <v>84</v>
      </c>
      <c r="C196" s="181">
        <v>120</v>
      </c>
      <c r="D196" s="86">
        <v>70</v>
      </c>
    </row>
    <row r="197" spans="1:4">
      <c r="A197" s="85" t="s">
        <v>560</v>
      </c>
      <c r="B197" s="181">
        <v>1714.42</v>
      </c>
      <c r="C197" s="181">
        <v>1554.42</v>
      </c>
      <c r="D197" s="86">
        <v>110.3</v>
      </c>
    </row>
    <row r="198" spans="1:4">
      <c r="A198" s="85" t="s">
        <v>679</v>
      </c>
      <c r="B198" s="181">
        <v>12835.42</v>
      </c>
      <c r="C198" s="181">
        <v>10789.820000000002</v>
      </c>
      <c r="D198" s="86">
        <v>119</v>
      </c>
    </row>
    <row r="199" spans="1:4">
      <c r="A199" s="85" t="s">
        <v>680</v>
      </c>
      <c r="B199" s="181">
        <v>143.07</v>
      </c>
      <c r="C199" s="181">
        <v>121.19</v>
      </c>
      <c r="D199" s="86">
        <v>118.1</v>
      </c>
    </row>
    <row r="200" spans="1:4">
      <c r="A200" s="87" t="s">
        <v>681</v>
      </c>
      <c r="B200" s="181">
        <v>1973.8</v>
      </c>
      <c r="C200" s="181">
        <v>2253.0699999999997</v>
      </c>
      <c r="D200" s="86">
        <v>87.6</v>
      </c>
    </row>
    <row r="201" spans="1:4">
      <c r="A201" s="85" t="s">
        <v>682</v>
      </c>
      <c r="B201" s="181">
        <v>36.9</v>
      </c>
      <c r="C201" s="181">
        <v>36.9</v>
      </c>
      <c r="D201" s="86">
        <v>100</v>
      </c>
    </row>
    <row r="202" spans="1:4">
      <c r="A202" s="85" t="s">
        <v>683</v>
      </c>
      <c r="B202" s="181">
        <v>3300</v>
      </c>
      <c r="C202" s="181">
        <v>3211</v>
      </c>
      <c r="D202" s="86">
        <v>102.8</v>
      </c>
    </row>
    <row r="203" spans="1:4">
      <c r="A203" s="85" t="s">
        <v>539</v>
      </c>
      <c r="B203" s="181">
        <v>743.67</v>
      </c>
      <c r="C203" s="181">
        <v>645.05999999999983</v>
      </c>
      <c r="D203" s="86">
        <v>115.3</v>
      </c>
    </row>
    <row r="204" spans="1:4">
      <c r="A204" s="87" t="s">
        <v>684</v>
      </c>
      <c r="B204" s="181">
        <v>47847.710000000006</v>
      </c>
      <c r="C204" s="181">
        <v>54458.47</v>
      </c>
      <c r="D204" s="86">
        <v>87.9</v>
      </c>
    </row>
    <row r="205" spans="1:4">
      <c r="A205" s="275" t="s">
        <v>685</v>
      </c>
      <c r="B205" s="181">
        <v>5106.09</v>
      </c>
      <c r="C205" s="181">
        <v>5204.67</v>
      </c>
      <c r="D205" s="86">
        <v>98.1</v>
      </c>
    </row>
    <row r="206" spans="1:4">
      <c r="A206" s="85" t="s">
        <v>536</v>
      </c>
      <c r="B206" s="181">
        <v>2439.16</v>
      </c>
      <c r="C206" s="181">
        <v>2376.75</v>
      </c>
      <c r="D206" s="86">
        <v>102.6</v>
      </c>
    </row>
    <row r="207" spans="1:4">
      <c r="A207" s="85" t="s">
        <v>686</v>
      </c>
      <c r="B207" s="181">
        <v>2666.9300000000003</v>
      </c>
      <c r="C207" s="181">
        <v>2827.92</v>
      </c>
      <c r="D207" s="86">
        <v>94.3</v>
      </c>
    </row>
    <row r="208" spans="1:4">
      <c r="A208" s="275" t="s">
        <v>687</v>
      </c>
      <c r="B208" s="181">
        <v>258183.2099999999</v>
      </c>
      <c r="C208" s="181">
        <v>247844.85999999987</v>
      </c>
      <c r="D208" s="86">
        <v>104.2</v>
      </c>
    </row>
    <row r="209" spans="1:4">
      <c r="A209" s="85" t="s">
        <v>688</v>
      </c>
      <c r="B209" s="181">
        <v>56273.849999999969</v>
      </c>
      <c r="C209" s="181">
        <v>52788.43999999993</v>
      </c>
      <c r="D209" s="86">
        <v>106.6</v>
      </c>
    </row>
    <row r="210" spans="1:4">
      <c r="A210" s="85" t="s">
        <v>689</v>
      </c>
      <c r="B210" s="181">
        <v>25960.259999999991</v>
      </c>
      <c r="C210" s="181">
        <v>24739.049999999985</v>
      </c>
      <c r="D210" s="86">
        <v>104.9</v>
      </c>
    </row>
    <row r="211" spans="1:4">
      <c r="A211" s="87" t="s">
        <v>690</v>
      </c>
      <c r="B211" s="181">
        <v>122694.20999999995</v>
      </c>
      <c r="C211" s="181">
        <v>121246.40999999995</v>
      </c>
      <c r="D211" s="86">
        <v>101.2</v>
      </c>
    </row>
    <row r="212" spans="1:4">
      <c r="A212" s="87" t="s">
        <v>691</v>
      </c>
      <c r="B212" s="181">
        <v>12729.89</v>
      </c>
      <c r="C212" s="181">
        <v>10070.959999999992</v>
      </c>
      <c r="D212" s="86">
        <v>126.4</v>
      </c>
    </row>
    <row r="213" spans="1:4">
      <c r="A213" s="85" t="s">
        <v>692</v>
      </c>
      <c r="B213" s="181">
        <v>40525</v>
      </c>
      <c r="C213" s="181">
        <v>39000</v>
      </c>
      <c r="D213" s="86">
        <v>103.9</v>
      </c>
    </row>
    <row r="214" spans="1:4">
      <c r="A214" s="275" t="s">
        <v>693</v>
      </c>
      <c r="B214" s="181">
        <v>6565.2800000000007</v>
      </c>
      <c r="C214" s="181">
        <v>5304.2</v>
      </c>
      <c r="D214" s="86">
        <v>123.8</v>
      </c>
    </row>
    <row r="215" spans="1:4">
      <c r="A215" s="85" t="s">
        <v>694</v>
      </c>
      <c r="B215" s="181">
        <v>6565.2800000000007</v>
      </c>
      <c r="C215" s="181">
        <v>5304.2</v>
      </c>
      <c r="D215" s="86">
        <v>123.8</v>
      </c>
    </row>
    <row r="216" spans="1:4">
      <c r="A216" s="275" t="s">
        <v>695</v>
      </c>
      <c r="B216" s="181">
        <v>1179.1500000000001</v>
      </c>
      <c r="C216" s="181">
        <v>707.3</v>
      </c>
      <c r="D216" s="86">
        <v>166.7</v>
      </c>
    </row>
    <row r="217" spans="1:4">
      <c r="A217" s="85" t="s">
        <v>696</v>
      </c>
      <c r="B217" s="181">
        <v>60</v>
      </c>
      <c r="C217" s="181">
        <v>51.44</v>
      </c>
      <c r="D217" s="183">
        <v>116.6</v>
      </c>
    </row>
    <row r="218" spans="1:4">
      <c r="A218" s="85" t="s">
        <v>697</v>
      </c>
      <c r="B218" s="181">
        <v>1119.1500000000001</v>
      </c>
      <c r="C218" s="181">
        <v>655.86</v>
      </c>
      <c r="D218" s="86">
        <v>170.6</v>
      </c>
    </row>
    <row r="219" spans="1:4">
      <c r="A219" s="275" t="s">
        <v>698</v>
      </c>
      <c r="B219" s="181">
        <v>16106.550000000001</v>
      </c>
      <c r="C219" s="181">
        <v>11306.539999999999</v>
      </c>
      <c r="D219" s="86">
        <v>142.5</v>
      </c>
    </row>
    <row r="220" spans="1:4">
      <c r="A220" s="87" t="s">
        <v>699</v>
      </c>
      <c r="B220" s="181">
        <v>321.86999999999995</v>
      </c>
      <c r="C220" s="181">
        <v>305.75</v>
      </c>
      <c r="D220" s="86">
        <v>105.3</v>
      </c>
    </row>
    <row r="221" spans="1:4">
      <c r="A221" s="85" t="s">
        <v>700</v>
      </c>
      <c r="B221" s="181">
        <v>15554.18</v>
      </c>
      <c r="C221" s="181">
        <v>10761.289999999999</v>
      </c>
      <c r="D221" s="86">
        <v>144.5</v>
      </c>
    </row>
    <row r="222" spans="1:4">
      <c r="A222" s="85" t="s">
        <v>701</v>
      </c>
      <c r="B222" s="181">
        <v>230.5</v>
      </c>
      <c r="C222" s="181">
        <v>239.5</v>
      </c>
      <c r="D222" s="184">
        <v>96.2</v>
      </c>
    </row>
    <row r="223" spans="1:4">
      <c r="A223" s="275" t="s">
        <v>702</v>
      </c>
      <c r="B223" s="181">
        <v>624.20000000000005</v>
      </c>
      <c r="C223" s="181">
        <v>792.16999999999985</v>
      </c>
      <c r="D223" s="86">
        <v>78.8</v>
      </c>
    </row>
    <row r="224" spans="1:4">
      <c r="A224" s="85" t="s">
        <v>703</v>
      </c>
      <c r="B224" s="181">
        <v>44.32</v>
      </c>
      <c r="C224" s="181">
        <v>50.930000000000007</v>
      </c>
      <c r="D224" s="86">
        <v>87</v>
      </c>
    </row>
    <row r="225" spans="1:4">
      <c r="A225" s="85" t="s">
        <v>704</v>
      </c>
      <c r="B225" s="181">
        <v>579.88</v>
      </c>
      <c r="C225" s="181">
        <v>741.2399999999999</v>
      </c>
      <c r="D225" s="182">
        <v>78.2</v>
      </c>
    </row>
    <row r="226" spans="1:4">
      <c r="A226" s="275" t="s">
        <v>705</v>
      </c>
      <c r="B226" s="181">
        <v>5800.41</v>
      </c>
      <c r="C226" s="181">
        <v>5570.8499999999995</v>
      </c>
      <c r="D226" s="86">
        <v>104.1</v>
      </c>
    </row>
    <row r="227" spans="1:4">
      <c r="A227" s="85" t="s">
        <v>536</v>
      </c>
      <c r="B227" s="181">
        <v>792.06999999999994</v>
      </c>
      <c r="C227" s="181">
        <v>866.82</v>
      </c>
      <c r="D227" s="86">
        <v>91.4</v>
      </c>
    </row>
    <row r="228" spans="1:4">
      <c r="A228" s="85" t="s">
        <v>537</v>
      </c>
      <c r="B228" s="181">
        <v>492.37000000000012</v>
      </c>
      <c r="C228" s="181">
        <v>546.49000000000012</v>
      </c>
      <c r="D228" s="86">
        <v>90.1</v>
      </c>
    </row>
    <row r="229" spans="1:4">
      <c r="A229" s="85" t="s">
        <v>706</v>
      </c>
      <c r="B229" s="181">
        <v>601.13</v>
      </c>
      <c r="C229" s="181">
        <v>504.71000000000004</v>
      </c>
      <c r="D229" s="86">
        <v>119.1</v>
      </c>
    </row>
    <row r="230" spans="1:4">
      <c r="A230" s="85" t="s">
        <v>707</v>
      </c>
      <c r="B230" s="181">
        <v>1589.75</v>
      </c>
      <c r="C230" s="181">
        <v>1467.98</v>
      </c>
      <c r="D230" s="86">
        <v>108.3</v>
      </c>
    </row>
    <row r="231" spans="1:4">
      <c r="A231" s="85" t="s">
        <v>708</v>
      </c>
      <c r="B231" s="181">
        <v>943.31</v>
      </c>
      <c r="C231" s="181">
        <v>960.48</v>
      </c>
      <c r="D231" s="86">
        <v>98.2</v>
      </c>
    </row>
    <row r="232" spans="1:4">
      <c r="A232" s="85" t="s">
        <v>709</v>
      </c>
      <c r="B232" s="181">
        <v>1381.78</v>
      </c>
      <c r="C232" s="181">
        <v>1224.3699999999999</v>
      </c>
      <c r="D232" s="86">
        <v>112.9</v>
      </c>
    </row>
    <row r="233" spans="1:4">
      <c r="A233" s="275" t="s">
        <v>710</v>
      </c>
      <c r="B233" s="181">
        <v>2290.16</v>
      </c>
      <c r="C233" s="181">
        <v>1932.91</v>
      </c>
      <c r="D233" s="86">
        <v>118.5</v>
      </c>
    </row>
    <row r="234" spans="1:4">
      <c r="A234" s="85" t="s">
        <v>536</v>
      </c>
      <c r="B234" s="181">
        <v>595.94999999999993</v>
      </c>
      <c r="C234" s="181">
        <v>643.09</v>
      </c>
      <c r="D234" s="86">
        <v>92.7</v>
      </c>
    </row>
    <row r="235" spans="1:4">
      <c r="A235" s="85" t="s">
        <v>537</v>
      </c>
      <c r="B235" s="181">
        <v>747.3</v>
      </c>
      <c r="C235" s="181">
        <v>457.8</v>
      </c>
      <c r="D235" s="86">
        <v>163.19999999999999</v>
      </c>
    </row>
    <row r="236" spans="1:4">
      <c r="A236" s="85" t="s">
        <v>711</v>
      </c>
      <c r="B236" s="181">
        <v>946.91</v>
      </c>
      <c r="C236" s="181">
        <v>832.02</v>
      </c>
      <c r="D236" s="86">
        <v>113.8</v>
      </c>
    </row>
    <row r="237" spans="1:4">
      <c r="A237" s="275" t="s">
        <v>712</v>
      </c>
      <c r="B237" s="181">
        <v>215.92000000000002</v>
      </c>
      <c r="C237" s="181">
        <v>222.26</v>
      </c>
      <c r="D237" s="86">
        <v>97.1</v>
      </c>
    </row>
    <row r="238" spans="1:4">
      <c r="A238" s="85" t="s">
        <v>713</v>
      </c>
      <c r="B238" s="181">
        <v>215.92000000000002</v>
      </c>
      <c r="C238" s="181">
        <v>222.26</v>
      </c>
      <c r="D238" s="86">
        <v>97.1</v>
      </c>
    </row>
    <row r="239" spans="1:4">
      <c r="A239" s="275" t="s">
        <v>714</v>
      </c>
      <c r="B239" s="181">
        <v>2450.0800000000004</v>
      </c>
      <c r="C239" s="181">
        <v>2079.73</v>
      </c>
      <c r="D239" s="86">
        <v>117.8</v>
      </c>
    </row>
    <row r="240" spans="1:4">
      <c r="A240" s="85" t="s">
        <v>536</v>
      </c>
      <c r="B240" s="181">
        <v>1132.2200000000003</v>
      </c>
      <c r="C240" s="181">
        <v>1049.6199999999999</v>
      </c>
      <c r="D240" s="184">
        <v>107.9</v>
      </c>
    </row>
    <row r="241" spans="1:4">
      <c r="A241" s="85" t="s">
        <v>715</v>
      </c>
      <c r="B241" s="181">
        <v>384.06</v>
      </c>
      <c r="C241" s="181">
        <v>356.95000000000005</v>
      </c>
      <c r="D241" s="86">
        <v>107.6</v>
      </c>
    </row>
    <row r="242" spans="1:4">
      <c r="A242" s="85" t="s">
        <v>539</v>
      </c>
      <c r="B242" s="181">
        <v>40</v>
      </c>
      <c r="C242" s="181">
        <v>90</v>
      </c>
      <c r="D242" s="86">
        <v>44.4</v>
      </c>
    </row>
    <row r="243" spans="1:4">
      <c r="A243" s="85" t="s">
        <v>716</v>
      </c>
      <c r="B243" s="181">
        <v>893.8</v>
      </c>
      <c r="C243" s="181">
        <v>583.16000000000008</v>
      </c>
      <c r="D243" s="86">
        <v>153.30000000000001</v>
      </c>
    </row>
    <row r="244" spans="1:4">
      <c r="A244" s="275" t="s">
        <v>234</v>
      </c>
      <c r="B244" s="181">
        <v>4640.7</v>
      </c>
      <c r="C244" s="181">
        <v>4640</v>
      </c>
      <c r="D244" s="86">
        <v>100</v>
      </c>
    </row>
    <row r="245" spans="1:4">
      <c r="A245" s="85" t="s">
        <v>717</v>
      </c>
      <c r="B245" s="181">
        <v>4640.7</v>
      </c>
      <c r="C245" s="181">
        <v>4640</v>
      </c>
      <c r="D245" s="182">
        <v>100</v>
      </c>
    </row>
    <row r="246" spans="1:4" s="9" customFormat="1">
      <c r="A246" s="276" t="s">
        <v>718</v>
      </c>
      <c r="B246" s="180">
        <v>357023.97</v>
      </c>
      <c r="C246" s="180">
        <v>345462.48</v>
      </c>
      <c r="D246" s="84">
        <v>103.3</v>
      </c>
    </row>
    <row r="247" spans="1:4">
      <c r="A247" s="275" t="s">
        <v>719</v>
      </c>
      <c r="B247" s="181">
        <v>5126.4500000000007</v>
      </c>
      <c r="C247" s="181">
        <v>5270.32</v>
      </c>
      <c r="D247" s="183">
        <v>97.3</v>
      </c>
    </row>
    <row r="248" spans="1:4">
      <c r="A248" s="85" t="s">
        <v>536</v>
      </c>
      <c r="B248" s="181">
        <v>4261.0200000000004</v>
      </c>
      <c r="C248" s="181">
        <v>4319.1899999999996</v>
      </c>
      <c r="D248" s="86">
        <v>98.7</v>
      </c>
    </row>
    <row r="249" spans="1:4">
      <c r="A249" s="85" t="s">
        <v>720</v>
      </c>
      <c r="B249" s="181">
        <v>865.43000000000006</v>
      </c>
      <c r="C249" s="181">
        <v>951.13</v>
      </c>
      <c r="D249" s="86">
        <v>91</v>
      </c>
    </row>
    <row r="250" spans="1:4">
      <c r="A250" s="275" t="s">
        <v>721</v>
      </c>
      <c r="B250" s="181">
        <v>95122.93</v>
      </c>
      <c r="C250" s="181">
        <v>114413.7</v>
      </c>
      <c r="D250" s="86">
        <v>83.1</v>
      </c>
    </row>
    <row r="251" spans="1:4">
      <c r="A251" s="85" t="s">
        <v>722</v>
      </c>
      <c r="B251" s="181">
        <v>17069.34</v>
      </c>
      <c r="C251" s="181">
        <v>2947.36</v>
      </c>
      <c r="D251" s="86">
        <v>579.1</v>
      </c>
    </row>
    <row r="252" spans="1:4">
      <c r="A252" s="85" t="s">
        <v>723</v>
      </c>
      <c r="B252" s="181">
        <v>0</v>
      </c>
      <c r="C252" s="181">
        <v>10030.799999999999</v>
      </c>
      <c r="D252" s="86">
        <v>0</v>
      </c>
    </row>
    <row r="253" spans="1:4">
      <c r="A253" s="85" t="s">
        <v>724</v>
      </c>
      <c r="B253" s="181">
        <v>1586.59</v>
      </c>
      <c r="C253" s="181">
        <v>1600.5400000000002</v>
      </c>
      <c r="D253" s="86">
        <v>99.1</v>
      </c>
    </row>
    <row r="254" spans="1:4">
      <c r="A254" s="85" t="s">
        <v>725</v>
      </c>
      <c r="B254" s="181">
        <v>0</v>
      </c>
      <c r="C254" s="181">
        <v>25600</v>
      </c>
      <c r="D254" s="86">
        <v>0</v>
      </c>
    </row>
    <row r="255" spans="1:4">
      <c r="A255" s="85" t="s">
        <v>726</v>
      </c>
      <c r="B255" s="181">
        <v>20000</v>
      </c>
      <c r="C255" s="181">
        <v>20000</v>
      </c>
      <c r="D255" s="86">
        <v>100</v>
      </c>
    </row>
    <row r="256" spans="1:4">
      <c r="A256" s="85" t="s">
        <v>727</v>
      </c>
      <c r="B256" s="181">
        <v>4617</v>
      </c>
      <c r="C256" s="181">
        <v>0</v>
      </c>
      <c r="D256" s="86" t="s">
        <v>111</v>
      </c>
    </row>
    <row r="257" spans="1:4">
      <c r="A257" s="85" t="s">
        <v>728</v>
      </c>
      <c r="B257" s="181">
        <v>51850</v>
      </c>
      <c r="C257" s="181">
        <v>54235</v>
      </c>
      <c r="D257" s="86">
        <v>95.6</v>
      </c>
    </row>
    <row r="258" spans="1:4">
      <c r="A258" s="275" t="s">
        <v>729</v>
      </c>
      <c r="B258" s="181">
        <v>58196.889999999992</v>
      </c>
      <c r="C258" s="181">
        <v>34687.22</v>
      </c>
      <c r="D258" s="86">
        <v>167.8</v>
      </c>
    </row>
    <row r="259" spans="1:4">
      <c r="A259" s="85" t="s">
        <v>730</v>
      </c>
      <c r="B259" s="181">
        <v>17298.989999999998</v>
      </c>
      <c r="C259" s="181">
        <v>16623.5</v>
      </c>
      <c r="D259" s="86">
        <v>104.1</v>
      </c>
    </row>
    <row r="260" spans="1:4">
      <c r="A260" s="85" t="s">
        <v>731</v>
      </c>
      <c r="B260" s="181">
        <v>1007.76</v>
      </c>
      <c r="C260" s="181">
        <v>1139.8700000000001</v>
      </c>
      <c r="D260" s="86">
        <v>88.4</v>
      </c>
    </row>
    <row r="261" spans="1:4">
      <c r="A261" s="85" t="s">
        <v>732</v>
      </c>
      <c r="B261" s="181">
        <v>4472.4799999999996</v>
      </c>
      <c r="C261" s="181">
        <v>3408.5200000000004</v>
      </c>
      <c r="D261" s="86">
        <v>131.19999999999999</v>
      </c>
    </row>
    <row r="262" spans="1:4">
      <c r="A262" s="85" t="s">
        <v>733</v>
      </c>
      <c r="B262" s="181">
        <v>9042.8799999999992</v>
      </c>
      <c r="C262" s="181">
        <v>8090.62</v>
      </c>
      <c r="D262" s="86">
        <v>111.8</v>
      </c>
    </row>
    <row r="263" spans="1:4">
      <c r="A263" s="85" t="s">
        <v>734</v>
      </c>
      <c r="B263" s="181">
        <v>5262</v>
      </c>
      <c r="C263" s="181">
        <v>5261.87</v>
      </c>
      <c r="D263" s="86">
        <v>100</v>
      </c>
    </row>
    <row r="264" spans="1:4">
      <c r="A264" s="85" t="s">
        <v>735</v>
      </c>
      <c r="B264" s="181">
        <v>21112.78</v>
      </c>
      <c r="C264" s="181">
        <v>162.84</v>
      </c>
      <c r="D264" s="86">
        <v>12965.4</v>
      </c>
    </row>
    <row r="265" spans="1:4">
      <c r="A265" s="275" t="s">
        <v>736</v>
      </c>
      <c r="B265" s="181">
        <v>1077</v>
      </c>
      <c r="C265" s="181">
        <v>809</v>
      </c>
      <c r="D265" s="86">
        <v>133.1</v>
      </c>
    </row>
    <row r="266" spans="1:4">
      <c r="A266" s="85" t="s">
        <v>737</v>
      </c>
      <c r="B266" s="181">
        <v>1077</v>
      </c>
      <c r="C266" s="181">
        <v>809</v>
      </c>
      <c r="D266" s="86">
        <v>133.1</v>
      </c>
    </row>
    <row r="267" spans="1:4">
      <c r="A267" s="275" t="s">
        <v>738</v>
      </c>
      <c r="B267" s="181">
        <v>1501.65</v>
      </c>
      <c r="C267" s="181">
        <v>1476.67</v>
      </c>
      <c r="D267" s="86">
        <v>101.7</v>
      </c>
    </row>
    <row r="268" spans="1:4">
      <c r="A268" s="85" t="s">
        <v>739</v>
      </c>
      <c r="B268" s="181">
        <v>787.06</v>
      </c>
      <c r="C268" s="181">
        <v>789.79000000000008</v>
      </c>
      <c r="D268" s="86">
        <v>99.7</v>
      </c>
    </row>
    <row r="269" spans="1:4">
      <c r="A269" s="85" t="s">
        <v>740</v>
      </c>
      <c r="B269" s="181">
        <v>238</v>
      </c>
      <c r="C269" s="181">
        <v>215</v>
      </c>
      <c r="D269" s="86">
        <v>110.7</v>
      </c>
    </row>
    <row r="270" spans="1:4">
      <c r="A270" s="85" t="s">
        <v>741</v>
      </c>
      <c r="B270" s="181">
        <v>476.59000000000003</v>
      </c>
      <c r="C270" s="181">
        <v>471.88</v>
      </c>
      <c r="D270" s="86">
        <v>101</v>
      </c>
    </row>
    <row r="271" spans="1:4">
      <c r="A271" s="275" t="s">
        <v>742</v>
      </c>
      <c r="B271" s="181">
        <v>110946.33999999994</v>
      </c>
      <c r="C271" s="181">
        <v>112856.94999999998</v>
      </c>
      <c r="D271" s="86">
        <v>98.3</v>
      </c>
    </row>
    <row r="272" spans="1:4">
      <c r="A272" s="85" t="s">
        <v>743</v>
      </c>
      <c r="B272" s="181">
        <v>71474.099999999991</v>
      </c>
      <c r="C272" s="181">
        <v>71355.099999999962</v>
      </c>
      <c r="D272" s="86">
        <v>100.2</v>
      </c>
    </row>
    <row r="273" spans="1:4">
      <c r="A273" s="85" t="s">
        <v>744</v>
      </c>
      <c r="B273" s="181">
        <v>39472.239999999954</v>
      </c>
      <c r="C273" s="181">
        <v>41501.850000000013</v>
      </c>
      <c r="D273" s="86">
        <v>95.1</v>
      </c>
    </row>
    <row r="274" spans="1:4">
      <c r="A274" s="275" t="s">
        <v>745</v>
      </c>
      <c r="B274" s="181">
        <v>14041.01</v>
      </c>
      <c r="C274" s="181">
        <v>3113.13</v>
      </c>
      <c r="D274" s="86">
        <v>451</v>
      </c>
    </row>
    <row r="275" spans="1:4">
      <c r="A275" s="85" t="s">
        <v>536</v>
      </c>
      <c r="B275" s="181">
        <v>999.74</v>
      </c>
      <c r="C275" s="181">
        <v>931.54000000000008</v>
      </c>
      <c r="D275" s="86">
        <v>107.3</v>
      </c>
    </row>
    <row r="276" spans="1:4">
      <c r="A276" s="85" t="s">
        <v>560</v>
      </c>
      <c r="B276" s="181">
        <v>10463</v>
      </c>
      <c r="C276" s="181">
        <v>0</v>
      </c>
      <c r="D276" s="183" t="s">
        <v>111</v>
      </c>
    </row>
    <row r="277" spans="1:4">
      <c r="A277" s="85" t="s">
        <v>539</v>
      </c>
      <c r="B277" s="181">
        <v>670.06000000000006</v>
      </c>
      <c r="C277" s="181">
        <v>577.38</v>
      </c>
      <c r="D277" s="86">
        <v>116.1</v>
      </c>
    </row>
    <row r="278" spans="1:4">
      <c r="A278" s="85" t="s">
        <v>746</v>
      </c>
      <c r="B278" s="181">
        <v>1908.21</v>
      </c>
      <c r="C278" s="181">
        <v>1604.21</v>
      </c>
      <c r="D278" s="86">
        <v>119</v>
      </c>
    </row>
    <row r="279" spans="1:4">
      <c r="A279" s="275" t="s">
        <v>235</v>
      </c>
      <c r="B279" s="181">
        <v>71011.7</v>
      </c>
      <c r="C279" s="181">
        <v>72835.489999999991</v>
      </c>
      <c r="D279" s="86">
        <v>97.5</v>
      </c>
    </row>
    <row r="280" spans="1:4">
      <c r="A280" s="85" t="s">
        <v>747</v>
      </c>
      <c r="B280" s="181">
        <v>71011.7</v>
      </c>
      <c r="C280" s="181">
        <v>72835.489999999991</v>
      </c>
      <c r="D280" s="86">
        <v>97.5</v>
      </c>
    </row>
    <row r="281" spans="1:4" s="9" customFormat="1">
      <c r="A281" s="276" t="s">
        <v>748</v>
      </c>
      <c r="B281" s="180">
        <v>85425.50999999998</v>
      </c>
      <c r="C281" s="180">
        <v>61003.759999999987</v>
      </c>
      <c r="D281" s="84">
        <v>140</v>
      </c>
    </row>
    <row r="282" spans="1:4">
      <c r="A282" s="275" t="s">
        <v>749</v>
      </c>
      <c r="B282" s="181">
        <v>8882.42</v>
      </c>
      <c r="C282" s="181">
        <v>8095.6600000000008</v>
      </c>
      <c r="D282" s="86">
        <v>109.7</v>
      </c>
    </row>
    <row r="283" spans="1:4">
      <c r="A283" s="85" t="s">
        <v>536</v>
      </c>
      <c r="B283" s="181">
        <v>3034.1799999999994</v>
      </c>
      <c r="C283" s="181">
        <v>2816.6900000000005</v>
      </c>
      <c r="D283" s="86">
        <v>107.7</v>
      </c>
    </row>
    <row r="284" spans="1:4">
      <c r="A284" s="85" t="s">
        <v>537</v>
      </c>
      <c r="B284" s="181">
        <v>4908.0700000000006</v>
      </c>
      <c r="C284" s="181">
        <v>4425.8900000000003</v>
      </c>
      <c r="D284" s="86">
        <v>110.9</v>
      </c>
    </row>
    <row r="285" spans="1:4">
      <c r="A285" s="85" t="s">
        <v>750</v>
      </c>
      <c r="B285" s="181">
        <v>740.17000000000007</v>
      </c>
      <c r="C285" s="181">
        <v>753.07999999999993</v>
      </c>
      <c r="D285" s="86">
        <v>98.3</v>
      </c>
    </row>
    <row r="286" spans="1:4">
      <c r="A286" s="85" t="s">
        <v>751</v>
      </c>
      <c r="B286" s="181">
        <v>200</v>
      </c>
      <c r="C286" s="181">
        <v>100</v>
      </c>
      <c r="D286" s="86">
        <v>200</v>
      </c>
    </row>
    <row r="287" spans="1:4">
      <c r="A287" s="275" t="s">
        <v>752</v>
      </c>
      <c r="B287" s="181">
        <v>20750.21</v>
      </c>
      <c r="C287" s="181">
        <v>15820.850000000002</v>
      </c>
      <c r="D287" s="86">
        <v>131.19999999999999</v>
      </c>
    </row>
    <row r="288" spans="1:4">
      <c r="A288" s="85" t="s">
        <v>753</v>
      </c>
      <c r="B288" s="181">
        <v>251.5</v>
      </c>
      <c r="C288" s="181">
        <v>245.95</v>
      </c>
      <c r="D288" s="86">
        <v>102.3</v>
      </c>
    </row>
    <row r="289" spans="1:4">
      <c r="A289" s="85" t="s">
        <v>754</v>
      </c>
      <c r="B289" s="181">
        <v>3366.75</v>
      </c>
      <c r="C289" s="181">
        <v>4207.3100000000013</v>
      </c>
      <c r="D289" s="86">
        <v>80</v>
      </c>
    </row>
    <row r="290" spans="1:4">
      <c r="A290" s="85" t="s">
        <v>755</v>
      </c>
      <c r="B290" s="181">
        <v>17131.96</v>
      </c>
      <c r="C290" s="181">
        <v>11367.59</v>
      </c>
      <c r="D290" s="183">
        <v>150.69999999999999</v>
      </c>
    </row>
    <row r="291" spans="1:4">
      <c r="A291" s="275" t="s">
        <v>756</v>
      </c>
      <c r="B291" s="181">
        <v>2650.63</v>
      </c>
      <c r="C291" s="181">
        <v>506.68999999999994</v>
      </c>
      <c r="D291" s="86">
        <v>523.1</v>
      </c>
    </row>
    <row r="292" spans="1:4">
      <c r="A292" s="85" t="s">
        <v>757</v>
      </c>
      <c r="B292" s="181">
        <v>23.73</v>
      </c>
      <c r="C292" s="181">
        <v>30.73</v>
      </c>
      <c r="D292" s="86">
        <v>77.2</v>
      </c>
    </row>
    <row r="293" spans="1:4">
      <c r="A293" s="85" t="s">
        <v>758</v>
      </c>
      <c r="B293" s="181">
        <v>2573.73</v>
      </c>
      <c r="C293" s="181">
        <v>422.78999999999996</v>
      </c>
      <c r="D293" s="183">
        <v>608.70000000000005</v>
      </c>
    </row>
    <row r="294" spans="1:4">
      <c r="A294" s="85" t="s">
        <v>759</v>
      </c>
      <c r="B294" s="181">
        <v>53.17</v>
      </c>
      <c r="C294" s="181">
        <v>53.17</v>
      </c>
      <c r="D294" s="86">
        <v>100</v>
      </c>
    </row>
    <row r="295" spans="1:4">
      <c r="A295" s="275" t="s">
        <v>760</v>
      </c>
      <c r="B295" s="181">
        <v>3248.27</v>
      </c>
      <c r="C295" s="181">
        <v>0</v>
      </c>
      <c r="D295" s="86" t="s">
        <v>111</v>
      </c>
    </row>
    <row r="296" spans="1:4">
      <c r="A296" s="85" t="s">
        <v>899</v>
      </c>
      <c r="B296" s="181">
        <v>3248.27</v>
      </c>
      <c r="C296" s="181">
        <v>0</v>
      </c>
      <c r="D296" s="86" t="s">
        <v>111</v>
      </c>
    </row>
    <row r="297" spans="1:4">
      <c r="A297" s="275" t="s">
        <v>761</v>
      </c>
      <c r="B297" s="181">
        <v>10695</v>
      </c>
      <c r="C297" s="181">
        <v>0</v>
      </c>
      <c r="D297" s="86" t="s">
        <v>111</v>
      </c>
    </row>
    <row r="298" spans="1:4">
      <c r="A298" s="85" t="s">
        <v>762</v>
      </c>
      <c r="B298" s="181">
        <v>10695</v>
      </c>
      <c r="C298" s="181">
        <v>0</v>
      </c>
      <c r="D298" s="86" t="s">
        <v>111</v>
      </c>
    </row>
    <row r="299" spans="1:4">
      <c r="A299" s="275" t="s">
        <v>236</v>
      </c>
      <c r="B299" s="181">
        <v>1109.46</v>
      </c>
      <c r="C299" s="181">
        <v>2060</v>
      </c>
      <c r="D299" s="86">
        <v>53.9</v>
      </c>
    </row>
    <row r="300" spans="1:4">
      <c r="A300" s="85" t="s">
        <v>763</v>
      </c>
      <c r="B300" s="181">
        <v>1109.46</v>
      </c>
      <c r="C300" s="181">
        <v>2060</v>
      </c>
      <c r="D300" s="86">
        <v>53.9</v>
      </c>
    </row>
    <row r="301" spans="1:4">
      <c r="A301" s="275" t="s">
        <v>764</v>
      </c>
      <c r="B301" s="181">
        <v>38089.520000000004</v>
      </c>
      <c r="C301" s="181">
        <v>34440.559999999983</v>
      </c>
      <c r="D301" s="86">
        <v>110.6</v>
      </c>
    </row>
    <row r="302" spans="1:4">
      <c r="A302" s="85" t="s">
        <v>765</v>
      </c>
      <c r="B302" s="181">
        <v>35236.49</v>
      </c>
      <c r="C302" s="181">
        <v>31532.729999999985</v>
      </c>
      <c r="D302" s="86">
        <v>111.7</v>
      </c>
    </row>
    <row r="303" spans="1:4">
      <c r="A303" s="85" t="s">
        <v>766</v>
      </c>
      <c r="B303" s="181">
        <v>1997.87</v>
      </c>
      <c r="C303" s="181">
        <v>1927.5499999999997</v>
      </c>
      <c r="D303" s="86">
        <v>103.6</v>
      </c>
    </row>
    <row r="304" spans="1:4">
      <c r="A304" s="85" t="s">
        <v>767</v>
      </c>
      <c r="B304" s="181">
        <v>855.16</v>
      </c>
      <c r="C304" s="181">
        <v>980.28</v>
      </c>
      <c r="D304" s="86">
        <v>87.2</v>
      </c>
    </row>
    <row r="305" spans="1:4">
      <c r="A305" s="275" t="s">
        <v>237</v>
      </c>
      <c r="B305" s="181">
        <v>0</v>
      </c>
      <c r="C305" s="181">
        <v>80</v>
      </c>
      <c r="D305" s="86">
        <v>0</v>
      </c>
    </row>
    <row r="306" spans="1:4">
      <c r="A306" s="85" t="s">
        <v>768</v>
      </c>
      <c r="B306" s="181">
        <v>0</v>
      </c>
      <c r="C306" s="181">
        <v>80</v>
      </c>
      <c r="D306" s="86">
        <v>0</v>
      </c>
    </row>
    <row r="307" spans="1:4" s="9" customFormat="1">
      <c r="A307" s="276" t="s">
        <v>769</v>
      </c>
      <c r="B307" s="180">
        <v>12691.850000000002</v>
      </c>
      <c r="C307" s="180">
        <v>11111.59</v>
      </c>
      <c r="D307" s="84">
        <v>114.2</v>
      </c>
    </row>
    <row r="308" spans="1:4">
      <c r="A308" s="275" t="s">
        <v>770</v>
      </c>
      <c r="B308" s="181">
        <v>12324.350000000002</v>
      </c>
      <c r="C308" s="181">
        <v>10744.09</v>
      </c>
      <c r="D308" s="86">
        <v>114.7</v>
      </c>
    </row>
    <row r="309" spans="1:4">
      <c r="A309" s="85" t="s">
        <v>536</v>
      </c>
      <c r="B309" s="181">
        <v>2574.5900000000006</v>
      </c>
      <c r="C309" s="181">
        <v>2484.1799999999998</v>
      </c>
      <c r="D309" s="86">
        <v>103.6</v>
      </c>
    </row>
    <row r="310" spans="1:4">
      <c r="A310" s="85" t="s">
        <v>771</v>
      </c>
      <c r="B310" s="181">
        <v>354.53999999999996</v>
      </c>
      <c r="C310" s="181">
        <v>289.89999999999998</v>
      </c>
      <c r="D310" s="184">
        <v>122.3</v>
      </c>
    </row>
    <row r="311" spans="1:4">
      <c r="A311" s="87" t="s">
        <v>772</v>
      </c>
      <c r="B311" s="181">
        <v>487.03</v>
      </c>
      <c r="C311" s="181">
        <v>416.21000000000009</v>
      </c>
      <c r="D311" s="182">
        <v>117</v>
      </c>
    </row>
    <row r="312" spans="1:4">
      <c r="A312" s="85" t="s">
        <v>773</v>
      </c>
      <c r="B312" s="181">
        <v>1819.1600000000003</v>
      </c>
      <c r="C312" s="181">
        <v>1652.83</v>
      </c>
      <c r="D312" s="86">
        <v>110.1</v>
      </c>
    </row>
    <row r="313" spans="1:4">
      <c r="A313" s="85" t="s">
        <v>774</v>
      </c>
      <c r="B313" s="181">
        <v>2514.8599999999997</v>
      </c>
      <c r="C313" s="181">
        <v>2096.9499999999998</v>
      </c>
      <c r="D313" s="86">
        <v>119.9</v>
      </c>
    </row>
    <row r="314" spans="1:4">
      <c r="A314" s="85" t="s">
        <v>775</v>
      </c>
      <c r="B314" s="181">
        <v>4574.17</v>
      </c>
      <c r="C314" s="181">
        <v>3804.02</v>
      </c>
      <c r="D314" s="86">
        <v>120.2</v>
      </c>
    </row>
    <row r="315" spans="1:4">
      <c r="A315" s="275" t="s">
        <v>238</v>
      </c>
      <c r="B315" s="181">
        <v>367.5</v>
      </c>
      <c r="C315" s="181">
        <v>367.5</v>
      </c>
      <c r="D315" s="183">
        <v>100</v>
      </c>
    </row>
    <row r="316" spans="1:4">
      <c r="A316" s="85" t="s">
        <v>776</v>
      </c>
      <c r="B316" s="181">
        <v>367.5</v>
      </c>
      <c r="C316" s="181">
        <v>367.5</v>
      </c>
      <c r="D316" s="86">
        <v>100</v>
      </c>
    </row>
    <row r="317" spans="1:4" s="9" customFormat="1">
      <c r="A317" s="276" t="s">
        <v>777</v>
      </c>
      <c r="B317" s="180">
        <v>247302.65000000002</v>
      </c>
      <c r="C317" s="180">
        <v>230309.99</v>
      </c>
      <c r="D317" s="84">
        <v>107.4</v>
      </c>
    </row>
    <row r="318" spans="1:4">
      <c r="A318" s="275" t="s">
        <v>778</v>
      </c>
      <c r="B318" s="181">
        <v>69780.259999999995</v>
      </c>
      <c r="C318" s="181">
        <v>59831.96</v>
      </c>
      <c r="D318" s="86">
        <v>116.6</v>
      </c>
    </row>
    <row r="319" spans="1:4">
      <c r="A319" s="85" t="s">
        <v>536</v>
      </c>
      <c r="B319" s="181">
        <v>12952.29</v>
      </c>
      <c r="C319" s="181">
        <v>12636.579999999998</v>
      </c>
      <c r="D319" s="86">
        <v>102.5</v>
      </c>
    </row>
    <row r="320" spans="1:4">
      <c r="A320" s="85" t="s">
        <v>539</v>
      </c>
      <c r="B320" s="181">
        <v>10381.600000000002</v>
      </c>
      <c r="C320" s="181">
        <v>10047.820000000007</v>
      </c>
      <c r="D320" s="183">
        <v>103.3</v>
      </c>
    </row>
    <row r="321" spans="1:4">
      <c r="A321" s="85" t="s">
        <v>779</v>
      </c>
      <c r="B321" s="181">
        <v>334.03999999999991</v>
      </c>
      <c r="C321" s="181">
        <v>374.55</v>
      </c>
      <c r="D321" s="86">
        <v>89.2</v>
      </c>
    </row>
    <row r="322" spans="1:4">
      <c r="A322" s="85" t="s">
        <v>780</v>
      </c>
      <c r="B322" s="181">
        <v>2215</v>
      </c>
      <c r="C322" s="181">
        <v>70</v>
      </c>
      <c r="D322" s="86">
        <v>3164.3</v>
      </c>
    </row>
    <row r="323" spans="1:4">
      <c r="A323" s="85" t="s">
        <v>781</v>
      </c>
      <c r="B323" s="181">
        <v>2705</v>
      </c>
      <c r="C323" s="181">
        <v>2619</v>
      </c>
      <c r="D323" s="86">
        <v>103.3</v>
      </c>
    </row>
    <row r="324" spans="1:4">
      <c r="A324" s="85" t="s">
        <v>782</v>
      </c>
      <c r="B324" s="181">
        <v>1620</v>
      </c>
      <c r="C324" s="181">
        <v>1100</v>
      </c>
      <c r="D324" s="86">
        <v>147.30000000000001</v>
      </c>
    </row>
    <row r="325" spans="1:4">
      <c r="A325" s="85" t="s">
        <v>783</v>
      </c>
      <c r="B325" s="181">
        <v>3046</v>
      </c>
      <c r="C325" s="181">
        <v>2800.5299999999997</v>
      </c>
      <c r="D325" s="86">
        <v>108.8</v>
      </c>
    </row>
    <row r="326" spans="1:4">
      <c r="A326" s="85" t="s">
        <v>784</v>
      </c>
      <c r="B326" s="181">
        <v>1342.55</v>
      </c>
      <c r="C326" s="181">
        <v>1173.1300000000001</v>
      </c>
      <c r="D326" s="183">
        <v>114.4</v>
      </c>
    </row>
    <row r="327" spans="1:4">
      <c r="A327" s="85" t="s">
        <v>785</v>
      </c>
      <c r="B327" s="181">
        <v>0</v>
      </c>
      <c r="C327" s="181">
        <v>20</v>
      </c>
      <c r="D327" s="86">
        <v>0</v>
      </c>
    </row>
    <row r="328" spans="1:4">
      <c r="A328" s="85" t="s">
        <v>786</v>
      </c>
      <c r="B328" s="181">
        <v>100</v>
      </c>
      <c r="C328" s="181">
        <v>0</v>
      </c>
      <c r="D328" s="86" t="s">
        <v>111</v>
      </c>
    </row>
    <row r="329" spans="1:4">
      <c r="A329" s="85" t="s">
        <v>787</v>
      </c>
      <c r="B329" s="181">
        <v>35083.78</v>
      </c>
      <c r="C329" s="181">
        <v>28990.35</v>
      </c>
      <c r="D329" s="184">
        <v>121</v>
      </c>
    </row>
    <row r="330" spans="1:4">
      <c r="A330" s="275" t="s">
        <v>788</v>
      </c>
      <c r="B330" s="181">
        <v>47032.340000000004</v>
      </c>
      <c r="C330" s="181">
        <v>47252.19999999999</v>
      </c>
      <c r="D330" s="86">
        <v>99.5</v>
      </c>
    </row>
    <row r="331" spans="1:4">
      <c r="A331" s="85" t="s">
        <v>536</v>
      </c>
      <c r="B331" s="181">
        <v>6825.6000000000031</v>
      </c>
      <c r="C331" s="181">
        <v>6880.5700000000006</v>
      </c>
      <c r="D331" s="182">
        <v>99.2</v>
      </c>
    </row>
    <row r="332" spans="1:4">
      <c r="A332" s="85" t="s">
        <v>789</v>
      </c>
      <c r="B332" s="181">
        <v>14631.609999999999</v>
      </c>
      <c r="C332" s="181">
        <v>14419.109999999991</v>
      </c>
      <c r="D332" s="86">
        <v>101.5</v>
      </c>
    </row>
    <row r="333" spans="1:4">
      <c r="A333" s="85" t="s">
        <v>790</v>
      </c>
      <c r="B333" s="181">
        <v>3173</v>
      </c>
      <c r="C333" s="181">
        <v>2802</v>
      </c>
      <c r="D333" s="86">
        <v>113.2</v>
      </c>
    </row>
    <row r="334" spans="1:4">
      <c r="A334" s="85" t="s">
        <v>791</v>
      </c>
      <c r="B334" s="181">
        <v>1610</v>
      </c>
      <c r="C334" s="181">
        <v>0</v>
      </c>
      <c r="D334" s="183" t="s">
        <v>111</v>
      </c>
    </row>
    <row r="335" spans="1:4">
      <c r="A335" s="85" t="s">
        <v>792</v>
      </c>
      <c r="B335" s="181">
        <v>4501</v>
      </c>
      <c r="C335" s="181">
        <v>3665</v>
      </c>
      <c r="D335" s="86">
        <v>122.8</v>
      </c>
    </row>
    <row r="336" spans="1:4">
      <c r="A336" s="85" t="s">
        <v>793</v>
      </c>
      <c r="B336" s="181">
        <v>6195.85</v>
      </c>
      <c r="C336" s="181">
        <v>4461.79</v>
      </c>
      <c r="D336" s="86">
        <v>138.9</v>
      </c>
    </row>
    <row r="337" spans="1:4">
      <c r="A337" s="85" t="s">
        <v>794</v>
      </c>
      <c r="B337" s="181">
        <v>100</v>
      </c>
      <c r="C337" s="181">
        <v>0</v>
      </c>
      <c r="D337" s="86" t="s">
        <v>111</v>
      </c>
    </row>
    <row r="338" spans="1:4">
      <c r="A338" s="85" t="s">
        <v>795</v>
      </c>
      <c r="B338" s="181">
        <v>700</v>
      </c>
      <c r="C338" s="181">
        <v>221.88</v>
      </c>
      <c r="D338" s="86">
        <v>315.5</v>
      </c>
    </row>
    <row r="339" spans="1:4">
      <c r="A339" s="85" t="s">
        <v>796</v>
      </c>
      <c r="B339" s="181">
        <v>0</v>
      </c>
      <c r="C339" s="181">
        <v>3000</v>
      </c>
      <c r="D339" s="86">
        <v>0</v>
      </c>
    </row>
    <row r="340" spans="1:4">
      <c r="A340" s="85" t="s">
        <v>797</v>
      </c>
      <c r="B340" s="181">
        <v>1510</v>
      </c>
      <c r="C340" s="181">
        <v>0</v>
      </c>
      <c r="D340" s="86" t="s">
        <v>111</v>
      </c>
    </row>
    <row r="341" spans="1:4">
      <c r="A341" s="85" t="s">
        <v>798</v>
      </c>
      <c r="B341" s="181">
        <v>0</v>
      </c>
      <c r="C341" s="181">
        <v>4318.6499999999996</v>
      </c>
      <c r="D341" s="86">
        <v>0</v>
      </c>
    </row>
    <row r="342" spans="1:4">
      <c r="A342" s="85" t="s">
        <v>799</v>
      </c>
      <c r="B342" s="181">
        <v>7785.28</v>
      </c>
      <c r="C342" s="181">
        <v>7483.2000000000007</v>
      </c>
      <c r="D342" s="86">
        <v>104</v>
      </c>
    </row>
    <row r="343" spans="1:4">
      <c r="A343" s="275" t="s">
        <v>800</v>
      </c>
      <c r="B343" s="181">
        <v>54621.04</v>
      </c>
      <c r="C343" s="181">
        <v>46613.159999999996</v>
      </c>
      <c r="D343" s="183">
        <v>117.2</v>
      </c>
    </row>
    <row r="344" spans="1:4">
      <c r="A344" s="85" t="s">
        <v>536</v>
      </c>
      <c r="B344" s="181">
        <v>10614.629999999997</v>
      </c>
      <c r="C344" s="181">
        <v>9493.0400000000009</v>
      </c>
      <c r="D344" s="86">
        <v>111.8</v>
      </c>
    </row>
    <row r="345" spans="1:4">
      <c r="A345" s="85" t="s">
        <v>801</v>
      </c>
      <c r="B345" s="181">
        <v>16426.010000000002</v>
      </c>
      <c r="C345" s="181">
        <v>16094.119999999999</v>
      </c>
      <c r="D345" s="86">
        <v>102.1</v>
      </c>
    </row>
    <row r="346" spans="1:4">
      <c r="A346" s="85" t="s">
        <v>802</v>
      </c>
      <c r="B346" s="181">
        <v>0</v>
      </c>
      <c r="C346" s="181">
        <v>0</v>
      </c>
      <c r="D346" s="183" t="s">
        <v>111</v>
      </c>
    </row>
    <row r="347" spans="1:4">
      <c r="A347" s="85" t="s">
        <v>803</v>
      </c>
      <c r="B347" s="181">
        <v>6320</v>
      </c>
      <c r="C347" s="181">
        <v>5496</v>
      </c>
      <c r="D347" s="86">
        <v>115</v>
      </c>
    </row>
    <row r="348" spans="1:4">
      <c r="A348" s="85" t="s">
        <v>804</v>
      </c>
      <c r="B348" s="181">
        <v>1450</v>
      </c>
      <c r="C348" s="181">
        <v>1200</v>
      </c>
      <c r="D348" s="86">
        <v>120.8</v>
      </c>
    </row>
    <row r="349" spans="1:4">
      <c r="A349" s="85" t="s">
        <v>805</v>
      </c>
      <c r="B349" s="181">
        <v>6530</v>
      </c>
      <c r="C349" s="181">
        <v>2370</v>
      </c>
      <c r="D349" s="184">
        <v>275.5</v>
      </c>
    </row>
    <row r="350" spans="1:4">
      <c r="A350" s="85" t="s">
        <v>806</v>
      </c>
      <c r="B350" s="181">
        <v>100</v>
      </c>
      <c r="C350" s="181">
        <v>0</v>
      </c>
      <c r="D350" s="182" t="s">
        <v>111</v>
      </c>
    </row>
    <row r="351" spans="1:4">
      <c r="A351" s="85" t="s">
        <v>807</v>
      </c>
      <c r="B351" s="181">
        <v>2000</v>
      </c>
      <c r="C351" s="181">
        <v>2000</v>
      </c>
      <c r="D351" s="86">
        <v>100</v>
      </c>
    </row>
    <row r="352" spans="1:4">
      <c r="A352" s="85" t="s">
        <v>808</v>
      </c>
      <c r="B352" s="181">
        <v>500</v>
      </c>
      <c r="C352" s="181">
        <v>1600</v>
      </c>
      <c r="D352" s="86">
        <v>31.3</v>
      </c>
    </row>
    <row r="353" spans="1:4">
      <c r="A353" s="85" t="s">
        <v>809</v>
      </c>
      <c r="B353" s="181">
        <v>10680.4</v>
      </c>
      <c r="C353" s="181">
        <v>8360</v>
      </c>
      <c r="D353" s="86">
        <v>127.8</v>
      </c>
    </row>
    <row r="354" spans="1:4">
      <c r="A354" s="275" t="s">
        <v>1032</v>
      </c>
      <c r="B354" s="181">
        <v>17765.38</v>
      </c>
      <c r="C354" s="181">
        <v>20043.940000000002</v>
      </c>
      <c r="D354" s="86">
        <v>88.6</v>
      </c>
    </row>
    <row r="355" spans="1:4">
      <c r="A355" s="85" t="s">
        <v>1033</v>
      </c>
      <c r="B355" s="181">
        <v>17765.38</v>
      </c>
      <c r="C355" s="181">
        <v>20043.940000000002</v>
      </c>
      <c r="D355" s="86">
        <v>88.6</v>
      </c>
    </row>
    <row r="356" spans="1:4">
      <c r="A356" s="275" t="s">
        <v>810</v>
      </c>
      <c r="B356" s="181">
        <v>47832</v>
      </c>
      <c r="C356" s="181">
        <v>42143</v>
      </c>
      <c r="D356" s="86">
        <v>113.5</v>
      </c>
    </row>
    <row r="357" spans="1:4">
      <c r="A357" s="85" t="s">
        <v>811</v>
      </c>
      <c r="B357" s="181">
        <v>47832</v>
      </c>
      <c r="C357" s="181">
        <v>42143</v>
      </c>
      <c r="D357" s="86">
        <v>113.5</v>
      </c>
    </row>
    <row r="358" spans="1:4">
      <c r="A358" s="275" t="s">
        <v>239</v>
      </c>
      <c r="B358" s="181">
        <v>10271.629999999999</v>
      </c>
      <c r="C358" s="181">
        <v>14425.730000000003</v>
      </c>
      <c r="D358" s="86">
        <v>71.2</v>
      </c>
    </row>
    <row r="359" spans="1:4">
      <c r="A359" s="85" t="s">
        <v>812</v>
      </c>
      <c r="B359" s="181">
        <v>10271.629999999999</v>
      </c>
      <c r="C359" s="181">
        <v>14425.730000000003</v>
      </c>
      <c r="D359" s="86">
        <v>71.2</v>
      </c>
    </row>
    <row r="360" spans="1:4" s="9" customFormat="1">
      <c r="A360" s="276" t="s">
        <v>813</v>
      </c>
      <c r="B360" s="180">
        <v>206884.74999999991</v>
      </c>
      <c r="C360" s="180">
        <v>138004.13</v>
      </c>
      <c r="D360" s="84">
        <v>149.9</v>
      </c>
    </row>
    <row r="361" spans="1:4">
      <c r="A361" s="275" t="s">
        <v>814</v>
      </c>
      <c r="B361" s="181">
        <v>192822.31999999992</v>
      </c>
      <c r="C361" s="181">
        <v>122689.14</v>
      </c>
      <c r="D361" s="86">
        <v>157.19999999999999</v>
      </c>
    </row>
    <row r="362" spans="1:4">
      <c r="A362" s="85" t="s">
        <v>536</v>
      </c>
      <c r="B362" s="181">
        <v>7095.5800000000008</v>
      </c>
      <c r="C362" s="181">
        <v>7396.6200000000017</v>
      </c>
      <c r="D362" s="183">
        <v>95.9</v>
      </c>
    </row>
    <row r="363" spans="1:4">
      <c r="A363" s="85" t="s">
        <v>815</v>
      </c>
      <c r="B363" s="181">
        <v>0</v>
      </c>
      <c r="C363" s="181">
        <v>0</v>
      </c>
      <c r="D363" s="86" t="s">
        <v>111</v>
      </c>
    </row>
    <row r="364" spans="1:4">
      <c r="A364" s="85" t="s">
        <v>816</v>
      </c>
      <c r="B364" s="181">
        <v>4600.4400000000005</v>
      </c>
      <c r="C364" s="181">
        <v>760</v>
      </c>
      <c r="D364" s="86">
        <v>605.29999999999995</v>
      </c>
    </row>
    <row r="365" spans="1:4">
      <c r="A365" s="85" t="s">
        <v>817</v>
      </c>
      <c r="B365" s="181">
        <v>1773.47</v>
      </c>
      <c r="C365" s="181">
        <v>216.92000000000002</v>
      </c>
      <c r="D365" s="86">
        <v>817.6</v>
      </c>
    </row>
    <row r="366" spans="1:4">
      <c r="A366" s="85" t="s">
        <v>818</v>
      </c>
      <c r="B366" s="181">
        <v>0</v>
      </c>
      <c r="C366" s="181">
        <v>58122.05</v>
      </c>
      <c r="D366" s="86">
        <v>0</v>
      </c>
    </row>
    <row r="367" spans="1:4">
      <c r="A367" s="85" t="s">
        <v>819</v>
      </c>
      <c r="B367" s="181">
        <v>54.21</v>
      </c>
      <c r="C367" s="181">
        <v>241.40999999999997</v>
      </c>
      <c r="D367" s="86">
        <v>22.5</v>
      </c>
    </row>
    <row r="368" spans="1:4">
      <c r="A368" s="85" t="s">
        <v>820</v>
      </c>
      <c r="B368" s="181">
        <v>0</v>
      </c>
      <c r="C368" s="181">
        <v>6000</v>
      </c>
      <c r="D368" s="86">
        <v>0</v>
      </c>
    </row>
    <row r="369" spans="1:4">
      <c r="A369" s="85" t="s">
        <v>821</v>
      </c>
      <c r="B369" s="181">
        <v>767.9</v>
      </c>
      <c r="C369" s="181">
        <v>767.9</v>
      </c>
      <c r="D369" s="86">
        <v>100</v>
      </c>
    </row>
    <row r="370" spans="1:4">
      <c r="A370" s="85" t="s">
        <v>822</v>
      </c>
      <c r="B370" s="181">
        <v>1000</v>
      </c>
      <c r="C370" s="181">
        <v>500</v>
      </c>
      <c r="D370" s="86">
        <v>200</v>
      </c>
    </row>
    <row r="371" spans="1:4">
      <c r="A371" s="85" t="s">
        <v>823</v>
      </c>
      <c r="B371" s="181">
        <v>177530.71999999994</v>
      </c>
      <c r="C371" s="181">
        <v>48684.24</v>
      </c>
      <c r="D371" s="86">
        <v>364.7</v>
      </c>
    </row>
    <row r="372" spans="1:4">
      <c r="A372" s="275" t="s">
        <v>824</v>
      </c>
      <c r="B372" s="181">
        <v>7130.68</v>
      </c>
      <c r="C372" s="181">
        <v>3414.83</v>
      </c>
      <c r="D372" s="86">
        <v>208.8</v>
      </c>
    </row>
    <row r="373" spans="1:4">
      <c r="A373" s="85" t="s">
        <v>536</v>
      </c>
      <c r="B373" s="181">
        <v>917.13000000000011</v>
      </c>
      <c r="C373" s="181">
        <v>802.83000000000015</v>
      </c>
      <c r="D373" s="86">
        <v>114.2</v>
      </c>
    </row>
    <row r="374" spans="1:4">
      <c r="A374" s="85" t="s">
        <v>537</v>
      </c>
      <c r="B374" s="181">
        <v>156</v>
      </c>
      <c r="C374" s="181">
        <v>156</v>
      </c>
      <c r="D374" s="86">
        <v>100</v>
      </c>
    </row>
    <row r="375" spans="1:4">
      <c r="A375" s="85" t="s">
        <v>825</v>
      </c>
      <c r="B375" s="181">
        <v>1957.55</v>
      </c>
      <c r="C375" s="181">
        <v>1856</v>
      </c>
      <c r="D375" s="86">
        <v>105.5</v>
      </c>
    </row>
    <row r="376" spans="1:4">
      <c r="A376" s="85" t="s">
        <v>826</v>
      </c>
      <c r="B376" s="181">
        <v>4100</v>
      </c>
      <c r="C376" s="181">
        <v>600</v>
      </c>
      <c r="D376" s="86">
        <v>683.3</v>
      </c>
    </row>
    <row r="377" spans="1:4">
      <c r="A377" s="275" t="s">
        <v>827</v>
      </c>
      <c r="B377" s="181">
        <v>429.93</v>
      </c>
      <c r="C377" s="181">
        <v>415.03</v>
      </c>
      <c r="D377" s="86">
        <v>103.6</v>
      </c>
    </row>
    <row r="378" spans="1:4">
      <c r="A378" s="85" t="s">
        <v>828</v>
      </c>
      <c r="B378" s="181">
        <v>429.93</v>
      </c>
      <c r="C378" s="181">
        <v>415.03</v>
      </c>
      <c r="D378" s="86">
        <v>103.6</v>
      </c>
    </row>
    <row r="379" spans="1:4">
      <c r="A379" s="275" t="s">
        <v>240</v>
      </c>
      <c r="B379" s="181">
        <v>6501.8200000000006</v>
      </c>
      <c r="C379" s="181">
        <v>11259.500000000004</v>
      </c>
      <c r="D379" s="86">
        <v>57.7</v>
      </c>
    </row>
    <row r="380" spans="1:4">
      <c r="A380" s="85" t="s">
        <v>829</v>
      </c>
      <c r="B380" s="181">
        <v>6501.8200000000006</v>
      </c>
      <c r="C380" s="181">
        <v>11259.500000000004</v>
      </c>
      <c r="D380" s="86">
        <v>57.7</v>
      </c>
    </row>
    <row r="381" spans="1:4" s="9" customFormat="1">
      <c r="A381" s="276" t="s">
        <v>830</v>
      </c>
      <c r="B381" s="180">
        <v>156234.41</v>
      </c>
      <c r="C381" s="180">
        <v>134159.79999999999</v>
      </c>
      <c r="D381" s="84">
        <v>116.5</v>
      </c>
    </row>
    <row r="382" spans="1:4">
      <c r="A382" s="275" t="s">
        <v>831</v>
      </c>
      <c r="B382" s="181">
        <v>48139.01</v>
      </c>
      <c r="C382" s="181">
        <v>47698.97</v>
      </c>
      <c r="D382" s="86">
        <v>100.9</v>
      </c>
    </row>
    <row r="383" spans="1:4">
      <c r="A383" s="85" t="s">
        <v>536</v>
      </c>
      <c r="B383" s="181">
        <v>38.58</v>
      </c>
      <c r="C383" s="181">
        <v>44.57</v>
      </c>
      <c r="D383" s="86">
        <v>86.6</v>
      </c>
    </row>
    <row r="384" spans="1:4">
      <c r="A384" s="85" t="s">
        <v>832</v>
      </c>
      <c r="B384" s="181">
        <v>9023.0300000000007</v>
      </c>
      <c r="C384" s="181">
        <v>8985.52</v>
      </c>
      <c r="D384" s="86">
        <v>100.4</v>
      </c>
    </row>
    <row r="385" spans="1:4">
      <c r="A385" s="85" t="s">
        <v>833</v>
      </c>
      <c r="B385" s="181">
        <v>39077.4</v>
      </c>
      <c r="C385" s="181">
        <v>38668.880000000005</v>
      </c>
      <c r="D385" s="86">
        <v>101.1</v>
      </c>
    </row>
    <row r="386" spans="1:4">
      <c r="A386" s="282" t="s">
        <v>834</v>
      </c>
      <c r="B386" s="283">
        <v>5216.8099999999995</v>
      </c>
      <c r="C386" s="283">
        <v>5981.29</v>
      </c>
      <c r="D386" s="284">
        <v>87.2</v>
      </c>
    </row>
    <row r="387" spans="1:4">
      <c r="A387" s="285" t="s">
        <v>536</v>
      </c>
      <c r="B387" s="283">
        <v>4815.95</v>
      </c>
      <c r="C387" s="283">
        <v>5570.83</v>
      </c>
      <c r="D387" s="284">
        <v>86.4</v>
      </c>
    </row>
    <row r="388" spans="1:4">
      <c r="A388" s="285" t="s">
        <v>537</v>
      </c>
      <c r="B388" s="283">
        <v>168.09</v>
      </c>
      <c r="C388" s="283">
        <v>166.59000000000003</v>
      </c>
      <c r="D388" s="284">
        <v>100.9</v>
      </c>
    </row>
    <row r="389" spans="1:4">
      <c r="A389" s="285" t="s">
        <v>835</v>
      </c>
      <c r="B389" s="283">
        <v>60.410000000000011</v>
      </c>
      <c r="C389" s="283">
        <v>71.989999999999995</v>
      </c>
      <c r="D389" s="284">
        <v>83.9</v>
      </c>
    </row>
    <row r="390" spans="1:4">
      <c r="A390" s="285" t="s">
        <v>836</v>
      </c>
      <c r="B390" s="283">
        <v>68.83</v>
      </c>
      <c r="C390" s="283">
        <v>68.830000000000013</v>
      </c>
      <c r="D390" s="284">
        <v>100</v>
      </c>
    </row>
    <row r="391" spans="1:4">
      <c r="A391" s="285" t="s">
        <v>837</v>
      </c>
      <c r="B391" s="283">
        <v>103.53000000000002</v>
      </c>
      <c r="C391" s="283">
        <v>103.05000000000001</v>
      </c>
      <c r="D391" s="284">
        <v>100.5</v>
      </c>
    </row>
    <row r="392" spans="1:4">
      <c r="A392" s="282" t="s">
        <v>838</v>
      </c>
      <c r="B392" s="283">
        <v>165.86</v>
      </c>
      <c r="C392" s="283">
        <v>208.32</v>
      </c>
      <c r="D392" s="284">
        <v>79.599999999999994</v>
      </c>
    </row>
    <row r="393" spans="1:4">
      <c r="A393" s="285" t="s">
        <v>536</v>
      </c>
      <c r="B393" s="283">
        <v>120.86000000000001</v>
      </c>
      <c r="C393" s="283">
        <v>140.32</v>
      </c>
      <c r="D393" s="284">
        <v>86.1</v>
      </c>
    </row>
    <row r="394" spans="1:4">
      <c r="A394" s="85" t="s">
        <v>839</v>
      </c>
      <c r="B394" s="181">
        <v>45</v>
      </c>
      <c r="C394" s="181">
        <v>68</v>
      </c>
      <c r="D394" s="86">
        <v>66.2</v>
      </c>
    </row>
    <row r="395" spans="1:4">
      <c r="A395" s="275" t="s">
        <v>840</v>
      </c>
      <c r="B395" s="181">
        <v>35707.340000000004</v>
      </c>
      <c r="C395" s="181">
        <v>16626.649999999998</v>
      </c>
      <c r="D395" s="86">
        <v>214.8</v>
      </c>
    </row>
    <row r="396" spans="1:4">
      <c r="A396" s="85" t="s">
        <v>536</v>
      </c>
      <c r="B396" s="181">
        <v>1628.6099999999997</v>
      </c>
      <c r="C396" s="181">
        <v>885.61999999999989</v>
      </c>
      <c r="D396" s="86">
        <v>183.9</v>
      </c>
    </row>
    <row r="397" spans="1:4">
      <c r="A397" s="85" t="s">
        <v>841</v>
      </c>
      <c r="B397" s="181">
        <v>2085.62</v>
      </c>
      <c r="C397" s="181">
        <v>2056.14</v>
      </c>
      <c r="D397" s="86">
        <v>101.4</v>
      </c>
    </row>
    <row r="398" spans="1:4">
      <c r="A398" s="85" t="s">
        <v>842</v>
      </c>
      <c r="B398" s="181">
        <v>7220</v>
      </c>
      <c r="C398" s="181">
        <v>366.20000000000005</v>
      </c>
      <c r="D398" s="86">
        <v>1971.6</v>
      </c>
    </row>
    <row r="399" spans="1:4">
      <c r="A399" s="85" t="s">
        <v>843</v>
      </c>
      <c r="B399" s="181">
        <v>4000</v>
      </c>
      <c r="C399" s="181">
        <v>0</v>
      </c>
      <c r="D399" s="86" t="s">
        <v>111</v>
      </c>
    </row>
    <row r="400" spans="1:4">
      <c r="A400" s="85" t="s">
        <v>844</v>
      </c>
      <c r="B400" s="181">
        <v>7000</v>
      </c>
      <c r="C400" s="181">
        <v>0</v>
      </c>
      <c r="D400" s="86" t="s">
        <v>111</v>
      </c>
    </row>
    <row r="401" spans="1:4">
      <c r="A401" s="85" t="s">
        <v>539</v>
      </c>
      <c r="B401" s="181">
        <v>12.299999999999999</v>
      </c>
      <c r="C401" s="181">
        <v>0</v>
      </c>
      <c r="D401" s="86" t="s">
        <v>111</v>
      </c>
    </row>
    <row r="402" spans="1:4">
      <c r="A402" s="85" t="s">
        <v>845</v>
      </c>
      <c r="B402" s="181">
        <v>13760.810000000001</v>
      </c>
      <c r="C402" s="181">
        <v>13318.689999999997</v>
      </c>
      <c r="D402" s="86">
        <v>103.3</v>
      </c>
    </row>
    <row r="403" spans="1:4">
      <c r="A403" s="275" t="s">
        <v>846</v>
      </c>
      <c r="B403" s="181">
        <v>3261.59</v>
      </c>
      <c r="C403" s="181">
        <v>3237</v>
      </c>
      <c r="D403" s="86">
        <v>100.8</v>
      </c>
    </row>
    <row r="404" spans="1:4">
      <c r="A404" s="85" t="s">
        <v>536</v>
      </c>
      <c r="B404" s="181">
        <v>2101.31</v>
      </c>
      <c r="C404" s="181">
        <v>2081.9699999999998</v>
      </c>
      <c r="D404" s="86">
        <v>100.9</v>
      </c>
    </row>
    <row r="405" spans="1:4">
      <c r="A405" s="85" t="s">
        <v>847</v>
      </c>
      <c r="B405" s="181">
        <v>1160.28</v>
      </c>
      <c r="C405" s="181">
        <v>1155.03</v>
      </c>
      <c r="D405" s="86">
        <v>100.5</v>
      </c>
    </row>
    <row r="406" spans="1:4">
      <c r="A406" s="275" t="s">
        <v>848</v>
      </c>
      <c r="B406" s="181">
        <v>1154.45</v>
      </c>
      <c r="C406" s="181">
        <v>1877.76</v>
      </c>
      <c r="D406" s="86">
        <v>61.5</v>
      </c>
    </row>
    <row r="407" spans="1:4">
      <c r="A407" s="85" t="s">
        <v>537</v>
      </c>
      <c r="B407" s="181">
        <v>244.09999999999997</v>
      </c>
      <c r="C407" s="181">
        <v>127.94</v>
      </c>
      <c r="D407" s="184">
        <v>190.8</v>
      </c>
    </row>
    <row r="408" spans="1:4">
      <c r="A408" s="85" t="s">
        <v>849</v>
      </c>
      <c r="B408" s="181">
        <v>750</v>
      </c>
      <c r="C408" s="181">
        <v>1580</v>
      </c>
      <c r="D408" s="182">
        <v>47.5</v>
      </c>
    </row>
    <row r="409" spans="1:4">
      <c r="A409" s="87" t="s">
        <v>850</v>
      </c>
      <c r="B409" s="181">
        <v>160.35</v>
      </c>
      <c r="C409" s="181">
        <v>169.82</v>
      </c>
      <c r="D409" s="86">
        <v>94.4</v>
      </c>
    </row>
    <row r="410" spans="1:4">
      <c r="A410" s="275" t="s">
        <v>851</v>
      </c>
      <c r="B410" s="181">
        <v>62589.349999999991</v>
      </c>
      <c r="C410" s="181">
        <v>58529.80999999999</v>
      </c>
      <c r="D410" s="86">
        <v>106.9</v>
      </c>
    </row>
    <row r="411" spans="1:4">
      <c r="A411" s="85" t="s">
        <v>852</v>
      </c>
      <c r="B411" s="181">
        <v>31400</v>
      </c>
      <c r="C411" s="181">
        <v>27800</v>
      </c>
      <c r="D411" s="86">
        <v>112.9</v>
      </c>
    </row>
    <row r="412" spans="1:4">
      <c r="A412" s="85" t="s">
        <v>853</v>
      </c>
      <c r="B412" s="181">
        <v>31189.349999999995</v>
      </c>
      <c r="C412" s="181">
        <v>30729.80999999999</v>
      </c>
      <c r="D412" s="86">
        <v>101.5</v>
      </c>
    </row>
    <row r="413" spans="1:4" s="9" customFormat="1">
      <c r="A413" s="276" t="s">
        <v>854</v>
      </c>
      <c r="B413" s="180">
        <v>54127.77</v>
      </c>
      <c r="C413" s="180">
        <v>50400.75</v>
      </c>
      <c r="D413" s="277">
        <v>107.4</v>
      </c>
    </row>
    <row r="414" spans="1:4">
      <c r="A414" s="275" t="s">
        <v>855</v>
      </c>
      <c r="B414" s="181">
        <v>3140.14</v>
      </c>
      <c r="C414" s="181">
        <v>3210.1200000000017</v>
      </c>
      <c r="D414" s="182">
        <v>97.8</v>
      </c>
    </row>
    <row r="415" spans="1:4">
      <c r="A415" s="85" t="s">
        <v>545</v>
      </c>
      <c r="B415" s="181">
        <v>815.30000000000007</v>
      </c>
      <c r="C415" s="181">
        <v>822.17</v>
      </c>
      <c r="D415" s="86">
        <v>99.2</v>
      </c>
    </row>
    <row r="416" spans="1:4">
      <c r="A416" s="85" t="s">
        <v>856</v>
      </c>
      <c r="B416" s="181">
        <v>2324.8399999999997</v>
      </c>
      <c r="C416" s="181">
        <v>2387.9500000000016</v>
      </c>
      <c r="D416" s="86">
        <v>97.4</v>
      </c>
    </row>
    <row r="417" spans="1:4">
      <c r="A417" s="275" t="s">
        <v>857</v>
      </c>
      <c r="B417" s="181">
        <v>49487.63</v>
      </c>
      <c r="C417" s="181">
        <v>45690.63</v>
      </c>
      <c r="D417" s="86">
        <v>108.3</v>
      </c>
    </row>
    <row r="418" spans="1:4">
      <c r="A418" s="85" t="s">
        <v>858</v>
      </c>
      <c r="B418" s="181">
        <v>49487.63</v>
      </c>
      <c r="C418" s="181">
        <v>45690.63</v>
      </c>
      <c r="D418" s="86">
        <v>108.3</v>
      </c>
    </row>
    <row r="419" spans="1:4">
      <c r="A419" s="275" t="s">
        <v>241</v>
      </c>
      <c r="B419" s="181">
        <v>1500</v>
      </c>
      <c r="C419" s="181">
        <v>1500</v>
      </c>
      <c r="D419" s="183">
        <v>100</v>
      </c>
    </row>
    <row r="420" spans="1:4">
      <c r="A420" s="85" t="s">
        <v>859</v>
      </c>
      <c r="B420" s="181">
        <v>1500</v>
      </c>
      <c r="C420" s="181">
        <v>1500</v>
      </c>
      <c r="D420" s="86">
        <v>100</v>
      </c>
    </row>
    <row r="421" spans="1:4" s="9" customFormat="1">
      <c r="A421" s="276" t="s">
        <v>860</v>
      </c>
      <c r="B421" s="180">
        <v>35753.770000000004</v>
      </c>
      <c r="C421" s="180">
        <v>32702.7</v>
      </c>
      <c r="D421" s="84">
        <v>109.3</v>
      </c>
    </row>
    <row r="422" spans="1:4">
      <c r="A422" s="275" t="s">
        <v>861</v>
      </c>
      <c r="B422" s="181">
        <v>1773.77</v>
      </c>
      <c r="C422" s="181">
        <v>1622.7</v>
      </c>
      <c r="D422" s="86">
        <v>109.3</v>
      </c>
    </row>
    <row r="423" spans="1:4">
      <c r="A423" s="85" t="s">
        <v>536</v>
      </c>
      <c r="B423" s="181">
        <v>1218.05</v>
      </c>
      <c r="C423" s="181">
        <v>1135.6200000000001</v>
      </c>
      <c r="D423" s="86">
        <v>107.3</v>
      </c>
    </row>
    <row r="424" spans="1:4">
      <c r="A424" s="85" t="s">
        <v>539</v>
      </c>
      <c r="B424" s="181">
        <v>65.14</v>
      </c>
      <c r="C424" s="181">
        <v>0</v>
      </c>
      <c r="D424" s="86" t="s">
        <v>111</v>
      </c>
    </row>
    <row r="425" spans="1:4">
      <c r="A425" s="85" t="s">
        <v>862</v>
      </c>
      <c r="B425" s="181">
        <v>490.58</v>
      </c>
      <c r="C425" s="181">
        <v>487.08</v>
      </c>
      <c r="D425" s="86">
        <v>100.7</v>
      </c>
    </row>
    <row r="426" spans="1:4">
      <c r="A426" s="275" t="s">
        <v>863</v>
      </c>
      <c r="B426" s="181">
        <v>13980</v>
      </c>
      <c r="C426" s="181">
        <v>19280</v>
      </c>
      <c r="D426" s="86">
        <v>72.5</v>
      </c>
    </row>
    <row r="427" spans="1:4">
      <c r="A427" s="275" t="s">
        <v>242</v>
      </c>
      <c r="B427" s="181">
        <v>20000</v>
      </c>
      <c r="C427" s="181">
        <v>11800</v>
      </c>
      <c r="D427" s="86">
        <v>169.5</v>
      </c>
    </row>
    <row r="428" spans="1:4">
      <c r="A428" s="85" t="s">
        <v>864</v>
      </c>
      <c r="B428" s="181">
        <v>20000</v>
      </c>
      <c r="C428" s="181">
        <v>11800</v>
      </c>
      <c r="D428" s="86">
        <v>169.5</v>
      </c>
    </row>
    <row r="429" spans="1:4" s="9" customFormat="1">
      <c r="A429" s="276" t="s">
        <v>865</v>
      </c>
      <c r="B429" s="180">
        <v>53707.31</v>
      </c>
      <c r="C429" s="180">
        <v>53420.400000000016</v>
      </c>
      <c r="D429" s="278">
        <v>100.5</v>
      </c>
    </row>
    <row r="430" spans="1:4">
      <c r="A430" s="275" t="s">
        <v>866</v>
      </c>
      <c r="B430" s="181">
        <v>43426.99</v>
      </c>
      <c r="C430" s="181">
        <v>47058.820000000022</v>
      </c>
      <c r="D430" s="86">
        <v>92.3</v>
      </c>
    </row>
    <row r="431" spans="1:4">
      <c r="A431" s="85" t="s">
        <v>536</v>
      </c>
      <c r="B431" s="181">
        <v>5330.25</v>
      </c>
      <c r="C431" s="181">
        <v>5470.7400000000016</v>
      </c>
      <c r="D431" s="86">
        <v>97.4</v>
      </c>
    </row>
    <row r="432" spans="1:4">
      <c r="A432" s="85" t="s">
        <v>537</v>
      </c>
      <c r="B432" s="181">
        <v>3166.75</v>
      </c>
      <c r="C432" s="181">
        <v>2791.58</v>
      </c>
      <c r="D432" s="86">
        <v>113.4</v>
      </c>
    </row>
    <row r="433" spans="1:4">
      <c r="A433" s="85" t="s">
        <v>867</v>
      </c>
      <c r="B433" s="181">
        <v>1108.46</v>
      </c>
      <c r="C433" s="181">
        <v>1267.6500000000001</v>
      </c>
      <c r="D433" s="86">
        <v>87.4</v>
      </c>
    </row>
    <row r="434" spans="1:4">
      <c r="A434" s="85" t="s">
        <v>868</v>
      </c>
      <c r="B434" s="181">
        <v>1097.2</v>
      </c>
      <c r="C434" s="181">
        <v>1007.2</v>
      </c>
      <c r="D434" s="86">
        <v>108.9</v>
      </c>
    </row>
    <row r="435" spans="1:4">
      <c r="A435" s="85" t="s">
        <v>869</v>
      </c>
      <c r="B435" s="181">
        <v>1123</v>
      </c>
      <c r="C435" s="181">
        <v>260</v>
      </c>
      <c r="D435" s="86">
        <v>431.9</v>
      </c>
    </row>
    <row r="436" spans="1:4">
      <c r="A436" s="85" t="s">
        <v>870</v>
      </c>
      <c r="B436" s="181">
        <v>30</v>
      </c>
      <c r="C436" s="181">
        <v>0</v>
      </c>
      <c r="D436" s="183" t="s">
        <v>111</v>
      </c>
    </row>
    <row r="437" spans="1:4">
      <c r="A437" s="85" t="s">
        <v>871</v>
      </c>
      <c r="B437" s="181">
        <v>2135</v>
      </c>
      <c r="C437" s="181">
        <v>579</v>
      </c>
      <c r="D437" s="86">
        <v>368.7</v>
      </c>
    </row>
    <row r="438" spans="1:4">
      <c r="A438" s="85" t="s">
        <v>872</v>
      </c>
      <c r="B438" s="181">
        <v>5206</v>
      </c>
      <c r="C438" s="181">
        <v>6995</v>
      </c>
      <c r="D438" s="86">
        <v>74.400000000000006</v>
      </c>
    </row>
    <row r="439" spans="1:4">
      <c r="A439" s="85" t="s">
        <v>873</v>
      </c>
      <c r="B439" s="181">
        <v>4350</v>
      </c>
      <c r="C439" s="181">
        <v>4000</v>
      </c>
      <c r="D439" s="86">
        <v>108.8</v>
      </c>
    </row>
    <row r="440" spans="1:4">
      <c r="A440" s="85" t="s">
        <v>874</v>
      </c>
      <c r="B440" s="181">
        <v>3208</v>
      </c>
      <c r="C440" s="181">
        <v>2318.9</v>
      </c>
      <c r="D440" s="86">
        <v>138.30000000000001</v>
      </c>
    </row>
    <row r="441" spans="1:4">
      <c r="A441" s="85" t="s">
        <v>539</v>
      </c>
      <c r="B441" s="181">
        <v>9831.1299999999974</v>
      </c>
      <c r="C441" s="181">
        <v>9682.0600000000086</v>
      </c>
      <c r="D441" s="86">
        <v>101.5</v>
      </c>
    </row>
    <row r="442" spans="1:4">
      <c r="A442" s="85" t="s">
        <v>875</v>
      </c>
      <c r="B442" s="181">
        <v>6841.2</v>
      </c>
      <c r="C442" s="181">
        <v>12686.69</v>
      </c>
      <c r="D442" s="86">
        <v>53.9</v>
      </c>
    </row>
    <row r="443" spans="1:4">
      <c r="A443" s="275" t="s">
        <v>876</v>
      </c>
      <c r="B443" s="181">
        <v>10280.32</v>
      </c>
      <c r="C443" s="181">
        <v>6361.58</v>
      </c>
      <c r="D443" s="86">
        <v>161.6</v>
      </c>
    </row>
    <row r="444" spans="1:4">
      <c r="A444" s="85" t="s">
        <v>536</v>
      </c>
      <c r="B444" s="181">
        <v>668.63</v>
      </c>
      <c r="C444" s="181">
        <v>628.74999999999989</v>
      </c>
      <c r="D444" s="86">
        <v>106.3</v>
      </c>
    </row>
    <row r="445" spans="1:4">
      <c r="A445" s="85" t="s">
        <v>877</v>
      </c>
      <c r="B445" s="181">
        <v>2054.84</v>
      </c>
      <c r="C445" s="181">
        <v>1659.7</v>
      </c>
      <c r="D445" s="86">
        <v>123.8</v>
      </c>
    </row>
    <row r="446" spans="1:4">
      <c r="A446" s="85" t="s">
        <v>878</v>
      </c>
      <c r="B446" s="181">
        <v>7556.85</v>
      </c>
      <c r="C446" s="181">
        <v>4073.13</v>
      </c>
      <c r="D446" s="86">
        <v>185.5</v>
      </c>
    </row>
    <row r="447" spans="1:4" s="9" customFormat="1">
      <c r="A447" s="276" t="s">
        <v>879</v>
      </c>
      <c r="B447" s="180">
        <v>124599.81999999992</v>
      </c>
      <c r="C447" s="180">
        <v>142983.50000000003</v>
      </c>
      <c r="D447" s="84">
        <v>87.1</v>
      </c>
    </row>
    <row r="448" spans="1:4">
      <c r="A448" s="275" t="s">
        <v>880</v>
      </c>
      <c r="B448" s="181">
        <v>0</v>
      </c>
      <c r="C448" s="181">
        <v>20000</v>
      </c>
      <c r="D448" s="86">
        <v>0</v>
      </c>
    </row>
    <row r="449" spans="1:4">
      <c r="A449" s="275" t="s">
        <v>881</v>
      </c>
      <c r="B449" s="181">
        <v>124599.81999999992</v>
      </c>
      <c r="C449" s="181">
        <v>122983.50000000003</v>
      </c>
      <c r="D449" s="86">
        <v>101.3</v>
      </c>
    </row>
    <row r="450" spans="1:4">
      <c r="A450" s="85" t="s">
        <v>882</v>
      </c>
      <c r="B450" s="181">
        <v>104808.04999999992</v>
      </c>
      <c r="C450" s="181">
        <v>103367.04000000002</v>
      </c>
      <c r="D450" s="86">
        <v>101.4</v>
      </c>
    </row>
    <row r="451" spans="1:4">
      <c r="A451" s="85" t="s">
        <v>883</v>
      </c>
      <c r="B451" s="181">
        <v>19791.770000000011</v>
      </c>
      <c r="C451" s="181">
        <v>19616.46</v>
      </c>
      <c r="D451" s="86">
        <v>100.9</v>
      </c>
    </row>
    <row r="452" spans="1:4" s="9" customFormat="1">
      <c r="A452" s="276" t="s">
        <v>884</v>
      </c>
      <c r="B452" s="180">
        <v>98362.09</v>
      </c>
      <c r="C452" s="180">
        <v>79704.03</v>
      </c>
      <c r="D452" s="277">
        <v>123.4</v>
      </c>
    </row>
    <row r="453" spans="1:4">
      <c r="A453" s="275" t="s">
        <v>885</v>
      </c>
      <c r="B453" s="181">
        <v>96862.09</v>
      </c>
      <c r="C453" s="181">
        <v>77904.03</v>
      </c>
      <c r="D453" s="86">
        <v>124.3</v>
      </c>
    </row>
    <row r="454" spans="1:4">
      <c r="A454" s="85" t="s">
        <v>536</v>
      </c>
      <c r="B454" s="181">
        <v>1208.29</v>
      </c>
      <c r="C454" s="181">
        <v>1176.45</v>
      </c>
      <c r="D454" s="86">
        <v>102.7</v>
      </c>
    </row>
    <row r="455" spans="1:4">
      <c r="A455" s="85" t="s">
        <v>537</v>
      </c>
      <c r="B455" s="181">
        <v>175</v>
      </c>
      <c r="C455" s="181">
        <v>175</v>
      </c>
      <c r="D455" s="86">
        <v>100</v>
      </c>
    </row>
    <row r="456" spans="1:4">
      <c r="A456" s="85" t="s">
        <v>886</v>
      </c>
      <c r="B456" s="181">
        <v>150.07999999999998</v>
      </c>
      <c r="C456" s="181">
        <v>249.02</v>
      </c>
      <c r="D456" s="182">
        <v>60.3</v>
      </c>
    </row>
    <row r="457" spans="1:4">
      <c r="A457" s="85" t="s">
        <v>887</v>
      </c>
      <c r="B457" s="181">
        <v>2300</v>
      </c>
      <c r="C457" s="181">
        <v>2300</v>
      </c>
      <c r="D457" s="86">
        <v>100</v>
      </c>
    </row>
    <row r="458" spans="1:4">
      <c r="A458" s="85" t="s">
        <v>888</v>
      </c>
      <c r="B458" s="181">
        <v>91841</v>
      </c>
      <c r="C458" s="181">
        <v>72271</v>
      </c>
      <c r="D458" s="86">
        <v>127.1</v>
      </c>
    </row>
    <row r="459" spans="1:4">
      <c r="A459" s="85" t="s">
        <v>889</v>
      </c>
      <c r="B459" s="181">
        <v>160</v>
      </c>
      <c r="C459" s="181">
        <v>8.9600000000000009</v>
      </c>
      <c r="D459" s="86">
        <v>1785.7</v>
      </c>
    </row>
    <row r="460" spans="1:4">
      <c r="A460" s="85" t="s">
        <v>890</v>
      </c>
      <c r="B460" s="181">
        <v>116.81</v>
      </c>
      <c r="C460" s="181">
        <v>120.15</v>
      </c>
      <c r="D460" s="86">
        <v>97.2</v>
      </c>
    </row>
    <row r="461" spans="1:4">
      <c r="A461" s="85" t="s">
        <v>539</v>
      </c>
      <c r="B461" s="181">
        <v>126.05000000000001</v>
      </c>
      <c r="C461" s="181">
        <v>121.45000000000002</v>
      </c>
      <c r="D461" s="86">
        <v>103.8</v>
      </c>
    </row>
    <row r="462" spans="1:4">
      <c r="A462" s="85" t="s">
        <v>891</v>
      </c>
      <c r="B462" s="181">
        <v>784.86</v>
      </c>
      <c r="C462" s="181">
        <v>1482</v>
      </c>
      <c r="D462" s="86">
        <v>53</v>
      </c>
    </row>
    <row r="463" spans="1:4" s="9" customFormat="1">
      <c r="A463" s="279" t="s">
        <v>892</v>
      </c>
      <c r="B463" s="280">
        <v>55481.22</v>
      </c>
      <c r="C463" s="280">
        <v>20392.240000000002</v>
      </c>
      <c r="D463" s="281">
        <v>272.10000000000002</v>
      </c>
    </row>
    <row r="464" spans="1:4">
      <c r="A464" s="282" t="s">
        <v>893</v>
      </c>
      <c r="B464" s="283">
        <v>19747.710000000003</v>
      </c>
      <c r="C464" s="283">
        <v>8419.19</v>
      </c>
      <c r="D464" s="284">
        <v>234.6</v>
      </c>
    </row>
    <row r="465" spans="1:4">
      <c r="A465" s="282" t="s">
        <v>1034</v>
      </c>
      <c r="B465" s="283">
        <v>409.41</v>
      </c>
      <c r="C465" s="283">
        <v>409.41</v>
      </c>
      <c r="D465" s="284">
        <v>100</v>
      </c>
    </row>
    <row r="466" spans="1:4">
      <c r="A466" s="282" t="s">
        <v>894</v>
      </c>
      <c r="B466" s="283">
        <v>6821.0999999999995</v>
      </c>
      <c r="C466" s="283">
        <v>3322.6400000000003</v>
      </c>
      <c r="D466" s="284">
        <v>205.3</v>
      </c>
    </row>
    <row r="467" spans="1:4">
      <c r="A467" s="282" t="s">
        <v>895</v>
      </c>
      <c r="B467" s="283">
        <v>28028</v>
      </c>
      <c r="C467" s="283">
        <v>7741</v>
      </c>
      <c r="D467" s="284">
        <v>362.1</v>
      </c>
    </row>
    <row r="468" spans="1:4">
      <c r="A468" s="282" t="s">
        <v>896</v>
      </c>
      <c r="B468" s="283">
        <v>475</v>
      </c>
      <c r="C468" s="283">
        <v>500</v>
      </c>
      <c r="D468" s="284">
        <v>95</v>
      </c>
    </row>
    <row r="469" spans="1:4" s="9" customFormat="1">
      <c r="A469" s="276" t="s">
        <v>897</v>
      </c>
      <c r="B469" s="180">
        <v>894917.1</v>
      </c>
      <c r="C469" s="180">
        <v>951159.05999999994</v>
      </c>
      <c r="D469" s="277">
        <v>94.1</v>
      </c>
    </row>
    <row r="470" spans="1:4" s="9" customFormat="1">
      <c r="A470" s="276" t="s">
        <v>900</v>
      </c>
      <c r="B470" s="180">
        <v>11317.67</v>
      </c>
      <c r="C470" s="180">
        <v>20282.09</v>
      </c>
      <c r="D470" s="84">
        <v>55.8</v>
      </c>
    </row>
  </sheetData>
  <autoFilter ref="A5:D470"/>
  <mergeCells count="1">
    <mergeCell ref="A2:D2"/>
  </mergeCells>
  <phoneticPr fontId="3" type="noConversion"/>
  <printOptions horizontalCentered="1"/>
  <pageMargins left="0.35433070866141736" right="0.23622047244094491" top="0.43307086614173229" bottom="0.43307086614173229" header="0.31496062992125984" footer="0.15748031496062992"/>
  <pageSetup paperSize="9" firstPageNumber="21"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Zeros="0" view="pageBreakPreview" zoomScaleNormal="100" zoomScaleSheetLayoutView="100" workbookViewId="0">
      <selection activeCell="C6" sqref="C6"/>
    </sheetView>
  </sheetViews>
  <sheetFormatPr defaultColWidth="9" defaultRowHeight="11.25"/>
  <cols>
    <col min="1" max="1" width="37.625" style="88" customWidth="1"/>
    <col min="2" max="2" width="11.125" style="88" customWidth="1"/>
    <col min="3" max="3" width="14.875" style="88" customWidth="1"/>
    <col min="4" max="4" width="15.5" style="88" customWidth="1"/>
    <col min="5" max="6" width="19.375" style="88" customWidth="1"/>
    <col min="7" max="199" width="9" style="88"/>
    <col min="200" max="200" width="20.125" style="88" customWidth="1"/>
    <col min="201" max="201" width="9.625" style="88" customWidth="1"/>
    <col min="202" max="202" width="8.625" style="88" customWidth="1"/>
    <col min="203" max="203" width="8.875" style="88" customWidth="1"/>
    <col min="204" max="206" width="7.625" style="88" customWidth="1"/>
    <col min="207" max="207" width="8.125" style="88" customWidth="1"/>
    <col min="208" max="208" width="7.625" style="88" customWidth="1"/>
    <col min="209" max="209" width="9" style="88" customWidth="1"/>
    <col min="210" max="455" width="9" style="88"/>
    <col min="456" max="456" width="20.125" style="88" customWidth="1"/>
    <col min="457" max="457" width="9.625" style="88" customWidth="1"/>
    <col min="458" max="458" width="8.625" style="88" customWidth="1"/>
    <col min="459" max="459" width="8.875" style="88" customWidth="1"/>
    <col min="460" max="462" width="7.625" style="88" customWidth="1"/>
    <col min="463" max="463" width="8.125" style="88" customWidth="1"/>
    <col min="464" max="464" width="7.625" style="88" customWidth="1"/>
    <col min="465" max="465" width="9" style="88" customWidth="1"/>
    <col min="466" max="711" width="9" style="88"/>
    <col min="712" max="712" width="20.125" style="88" customWidth="1"/>
    <col min="713" max="713" width="9.625" style="88" customWidth="1"/>
    <col min="714" max="714" width="8.625" style="88" customWidth="1"/>
    <col min="715" max="715" width="8.875" style="88" customWidth="1"/>
    <col min="716" max="718" width="7.625" style="88" customWidth="1"/>
    <col min="719" max="719" width="8.125" style="88" customWidth="1"/>
    <col min="720" max="720" width="7.625" style="88" customWidth="1"/>
    <col min="721" max="721" width="9" style="88" customWidth="1"/>
    <col min="722" max="967" width="9" style="88"/>
    <col min="968" max="968" width="20.125" style="88" customWidth="1"/>
    <col min="969" max="969" width="9.625" style="88" customWidth="1"/>
    <col min="970" max="970" width="8.625" style="88" customWidth="1"/>
    <col min="971" max="971" width="8.875" style="88" customWidth="1"/>
    <col min="972" max="974" width="7.625" style="88" customWidth="1"/>
    <col min="975" max="975" width="8.125" style="88" customWidth="1"/>
    <col min="976" max="976" width="7.625" style="88" customWidth="1"/>
    <col min="977" max="977" width="9" style="88" customWidth="1"/>
    <col min="978" max="1223" width="9" style="88"/>
    <col min="1224" max="1224" width="20.125" style="88" customWidth="1"/>
    <col min="1225" max="1225" width="9.625" style="88" customWidth="1"/>
    <col min="1226" max="1226" width="8.625" style="88" customWidth="1"/>
    <col min="1227" max="1227" width="8.875" style="88" customWidth="1"/>
    <col min="1228" max="1230" width="7.625" style="88" customWidth="1"/>
    <col min="1231" max="1231" width="8.125" style="88" customWidth="1"/>
    <col min="1232" max="1232" width="7.625" style="88" customWidth="1"/>
    <col min="1233" max="1233" width="9" style="88" customWidth="1"/>
    <col min="1234" max="1479" width="9" style="88"/>
    <col min="1480" max="1480" width="20.125" style="88" customWidth="1"/>
    <col min="1481" max="1481" width="9.625" style="88" customWidth="1"/>
    <col min="1482" max="1482" width="8.625" style="88" customWidth="1"/>
    <col min="1483" max="1483" width="8.875" style="88" customWidth="1"/>
    <col min="1484" max="1486" width="7.625" style="88" customWidth="1"/>
    <col min="1487" max="1487" width="8.125" style="88" customWidth="1"/>
    <col min="1488" max="1488" width="7.625" style="88" customWidth="1"/>
    <col min="1489" max="1489" width="9" style="88" customWidth="1"/>
    <col min="1490" max="1735" width="9" style="88"/>
    <col min="1736" max="1736" width="20.125" style="88" customWidth="1"/>
    <col min="1737" max="1737" width="9.625" style="88" customWidth="1"/>
    <col min="1738" max="1738" width="8.625" style="88" customWidth="1"/>
    <col min="1739" max="1739" width="8.875" style="88" customWidth="1"/>
    <col min="1740" max="1742" width="7.625" style="88" customWidth="1"/>
    <col min="1743" max="1743" width="8.125" style="88" customWidth="1"/>
    <col min="1744" max="1744" width="7.625" style="88" customWidth="1"/>
    <col min="1745" max="1745" width="9" style="88" customWidth="1"/>
    <col min="1746" max="1991" width="9" style="88"/>
    <col min="1992" max="1992" width="20.125" style="88" customWidth="1"/>
    <col min="1993" max="1993" width="9.625" style="88" customWidth="1"/>
    <col min="1994" max="1994" width="8.625" style="88" customWidth="1"/>
    <col min="1995" max="1995" width="8.875" style="88" customWidth="1"/>
    <col min="1996" max="1998" width="7.625" style="88" customWidth="1"/>
    <col min="1999" max="1999" width="8.125" style="88" customWidth="1"/>
    <col min="2000" max="2000" width="7.625" style="88" customWidth="1"/>
    <col min="2001" max="2001" width="9" style="88" customWidth="1"/>
    <col min="2002" max="2247" width="9" style="88"/>
    <col min="2248" max="2248" width="20.125" style="88" customWidth="1"/>
    <col min="2249" max="2249" width="9.625" style="88" customWidth="1"/>
    <col min="2250" max="2250" width="8.625" style="88" customWidth="1"/>
    <col min="2251" max="2251" width="8.875" style="88" customWidth="1"/>
    <col min="2252" max="2254" width="7.625" style="88" customWidth="1"/>
    <col min="2255" max="2255" width="8.125" style="88" customWidth="1"/>
    <col min="2256" max="2256" width="7.625" style="88" customWidth="1"/>
    <col min="2257" max="2257" width="9" style="88" customWidth="1"/>
    <col min="2258" max="2503" width="9" style="88"/>
    <col min="2504" max="2504" width="20.125" style="88" customWidth="1"/>
    <col min="2505" max="2505" width="9.625" style="88" customWidth="1"/>
    <col min="2506" max="2506" width="8.625" style="88" customWidth="1"/>
    <col min="2507" max="2507" width="8.875" style="88" customWidth="1"/>
    <col min="2508" max="2510" width="7.625" style="88" customWidth="1"/>
    <col min="2511" max="2511" width="8.125" style="88" customWidth="1"/>
    <col min="2512" max="2512" width="7.625" style="88" customWidth="1"/>
    <col min="2513" max="2513" width="9" style="88" customWidth="1"/>
    <col min="2514" max="2759" width="9" style="88"/>
    <col min="2760" max="2760" width="20.125" style="88" customWidth="1"/>
    <col min="2761" max="2761" width="9.625" style="88" customWidth="1"/>
    <col min="2762" max="2762" width="8.625" style="88" customWidth="1"/>
    <col min="2763" max="2763" width="8.875" style="88" customWidth="1"/>
    <col min="2764" max="2766" width="7.625" style="88" customWidth="1"/>
    <col min="2767" max="2767" width="8.125" style="88" customWidth="1"/>
    <col min="2768" max="2768" width="7.625" style="88" customWidth="1"/>
    <col min="2769" max="2769" width="9" style="88" customWidth="1"/>
    <col min="2770" max="3015" width="9" style="88"/>
    <col min="3016" max="3016" width="20.125" style="88" customWidth="1"/>
    <col min="3017" max="3017" width="9.625" style="88" customWidth="1"/>
    <col min="3018" max="3018" width="8.625" style="88" customWidth="1"/>
    <col min="3019" max="3019" width="8.875" style="88" customWidth="1"/>
    <col min="3020" max="3022" width="7.625" style="88" customWidth="1"/>
    <col min="3023" max="3023" width="8.125" style="88" customWidth="1"/>
    <col min="3024" max="3024" width="7.625" style="88" customWidth="1"/>
    <col min="3025" max="3025" width="9" style="88" customWidth="1"/>
    <col min="3026" max="3271" width="9" style="88"/>
    <col min="3272" max="3272" width="20.125" style="88" customWidth="1"/>
    <col min="3273" max="3273" width="9.625" style="88" customWidth="1"/>
    <col min="3274" max="3274" width="8.625" style="88" customWidth="1"/>
    <col min="3275" max="3275" width="8.875" style="88" customWidth="1"/>
    <col min="3276" max="3278" width="7.625" style="88" customWidth="1"/>
    <col min="3279" max="3279" width="8.125" style="88" customWidth="1"/>
    <col min="3280" max="3280" width="7.625" style="88" customWidth="1"/>
    <col min="3281" max="3281" width="9" style="88" customWidth="1"/>
    <col min="3282" max="3527" width="9" style="88"/>
    <col min="3528" max="3528" width="20.125" style="88" customWidth="1"/>
    <col min="3529" max="3529" width="9.625" style="88" customWidth="1"/>
    <col min="3530" max="3530" width="8.625" style="88" customWidth="1"/>
    <col min="3531" max="3531" width="8.875" style="88" customWidth="1"/>
    <col min="3532" max="3534" width="7.625" style="88" customWidth="1"/>
    <col min="3535" max="3535" width="8.125" style="88" customWidth="1"/>
    <col min="3536" max="3536" width="7.625" style="88" customWidth="1"/>
    <col min="3537" max="3537" width="9" style="88" customWidth="1"/>
    <col min="3538" max="3783" width="9" style="88"/>
    <col min="3784" max="3784" width="20.125" style="88" customWidth="1"/>
    <col min="3785" max="3785" width="9.625" style="88" customWidth="1"/>
    <col min="3786" max="3786" width="8.625" style="88" customWidth="1"/>
    <col min="3787" max="3787" width="8.875" style="88" customWidth="1"/>
    <col min="3788" max="3790" width="7.625" style="88" customWidth="1"/>
    <col min="3791" max="3791" width="8.125" style="88" customWidth="1"/>
    <col min="3792" max="3792" width="7.625" style="88" customWidth="1"/>
    <col min="3793" max="3793" width="9" style="88" customWidth="1"/>
    <col min="3794" max="4039" width="9" style="88"/>
    <col min="4040" max="4040" width="20.125" style="88" customWidth="1"/>
    <col min="4041" max="4041" width="9.625" style="88" customWidth="1"/>
    <col min="4042" max="4042" width="8.625" style="88" customWidth="1"/>
    <col min="4043" max="4043" width="8.875" style="88" customWidth="1"/>
    <col min="4044" max="4046" width="7.625" style="88" customWidth="1"/>
    <col min="4047" max="4047" width="8.125" style="88" customWidth="1"/>
    <col min="4048" max="4048" width="7.625" style="88" customWidth="1"/>
    <col min="4049" max="4049" width="9" style="88" customWidth="1"/>
    <col min="4050" max="4295" width="9" style="88"/>
    <col min="4296" max="4296" width="20.125" style="88" customWidth="1"/>
    <col min="4297" max="4297" width="9.625" style="88" customWidth="1"/>
    <col min="4298" max="4298" width="8.625" style="88" customWidth="1"/>
    <col min="4299" max="4299" width="8.875" style="88" customWidth="1"/>
    <col min="4300" max="4302" width="7.625" style="88" customWidth="1"/>
    <col min="4303" max="4303" width="8.125" style="88" customWidth="1"/>
    <col min="4304" max="4304" width="7.625" style="88" customWidth="1"/>
    <col min="4305" max="4305" width="9" style="88" customWidth="1"/>
    <col min="4306" max="4551" width="9" style="88"/>
    <col min="4552" max="4552" width="20.125" style="88" customWidth="1"/>
    <col min="4553" max="4553" width="9.625" style="88" customWidth="1"/>
    <col min="4554" max="4554" width="8.625" style="88" customWidth="1"/>
    <col min="4555" max="4555" width="8.875" style="88" customWidth="1"/>
    <col min="4556" max="4558" width="7.625" style="88" customWidth="1"/>
    <col min="4559" max="4559" width="8.125" style="88" customWidth="1"/>
    <col min="4560" max="4560" width="7.625" style="88" customWidth="1"/>
    <col min="4561" max="4561" width="9" style="88" customWidth="1"/>
    <col min="4562" max="4807" width="9" style="88"/>
    <col min="4808" max="4808" width="20.125" style="88" customWidth="1"/>
    <col min="4809" max="4809" width="9.625" style="88" customWidth="1"/>
    <col min="4810" max="4810" width="8.625" style="88" customWidth="1"/>
    <col min="4811" max="4811" width="8.875" style="88" customWidth="1"/>
    <col min="4812" max="4814" width="7.625" style="88" customWidth="1"/>
    <col min="4815" max="4815" width="8.125" style="88" customWidth="1"/>
    <col min="4816" max="4816" width="7.625" style="88" customWidth="1"/>
    <col min="4817" max="4817" width="9" style="88" customWidth="1"/>
    <col min="4818" max="5063" width="9" style="88"/>
    <col min="5064" max="5064" width="20.125" style="88" customWidth="1"/>
    <col min="5065" max="5065" width="9.625" style="88" customWidth="1"/>
    <col min="5066" max="5066" width="8.625" style="88" customWidth="1"/>
    <col min="5067" max="5067" width="8.875" style="88" customWidth="1"/>
    <col min="5068" max="5070" width="7.625" style="88" customWidth="1"/>
    <col min="5071" max="5071" width="8.125" style="88" customWidth="1"/>
    <col min="5072" max="5072" width="7.625" style="88" customWidth="1"/>
    <col min="5073" max="5073" width="9" style="88" customWidth="1"/>
    <col min="5074" max="5319" width="9" style="88"/>
    <col min="5320" max="5320" width="20.125" style="88" customWidth="1"/>
    <col min="5321" max="5321" width="9.625" style="88" customWidth="1"/>
    <col min="5322" max="5322" width="8.625" style="88" customWidth="1"/>
    <col min="5323" max="5323" width="8.875" style="88" customWidth="1"/>
    <col min="5324" max="5326" width="7.625" style="88" customWidth="1"/>
    <col min="5327" max="5327" width="8.125" style="88" customWidth="1"/>
    <col min="5328" max="5328" width="7.625" style="88" customWidth="1"/>
    <col min="5329" max="5329" width="9" style="88" customWidth="1"/>
    <col min="5330" max="5575" width="9" style="88"/>
    <col min="5576" max="5576" width="20.125" style="88" customWidth="1"/>
    <col min="5577" max="5577" width="9.625" style="88" customWidth="1"/>
    <col min="5578" max="5578" width="8.625" style="88" customWidth="1"/>
    <col min="5579" max="5579" width="8.875" style="88" customWidth="1"/>
    <col min="5580" max="5582" width="7.625" style="88" customWidth="1"/>
    <col min="5583" max="5583" width="8.125" style="88" customWidth="1"/>
    <col min="5584" max="5584" width="7.625" style="88" customWidth="1"/>
    <col min="5585" max="5585" width="9" style="88" customWidth="1"/>
    <col min="5586" max="5831" width="9" style="88"/>
    <col min="5832" max="5832" width="20.125" style="88" customWidth="1"/>
    <col min="5833" max="5833" width="9.625" style="88" customWidth="1"/>
    <col min="5834" max="5834" width="8.625" style="88" customWidth="1"/>
    <col min="5835" max="5835" width="8.875" style="88" customWidth="1"/>
    <col min="5836" max="5838" width="7.625" style="88" customWidth="1"/>
    <col min="5839" max="5839" width="8.125" style="88" customWidth="1"/>
    <col min="5840" max="5840" width="7.625" style="88" customWidth="1"/>
    <col min="5841" max="5841" width="9" style="88" customWidth="1"/>
    <col min="5842" max="6087" width="9" style="88"/>
    <col min="6088" max="6088" width="20.125" style="88" customWidth="1"/>
    <col min="6089" max="6089" width="9.625" style="88" customWidth="1"/>
    <col min="6090" max="6090" width="8.625" style="88" customWidth="1"/>
    <col min="6091" max="6091" width="8.875" style="88" customWidth="1"/>
    <col min="6092" max="6094" width="7.625" style="88" customWidth="1"/>
    <col min="6095" max="6095" width="8.125" style="88" customWidth="1"/>
    <col min="6096" max="6096" width="7.625" style="88" customWidth="1"/>
    <col min="6097" max="6097" width="9" style="88" customWidth="1"/>
    <col min="6098" max="6343" width="9" style="88"/>
    <col min="6344" max="6344" width="20.125" style="88" customWidth="1"/>
    <col min="6345" max="6345" width="9.625" style="88" customWidth="1"/>
    <col min="6346" max="6346" width="8.625" style="88" customWidth="1"/>
    <col min="6347" max="6347" width="8.875" style="88" customWidth="1"/>
    <col min="6348" max="6350" width="7.625" style="88" customWidth="1"/>
    <col min="6351" max="6351" width="8.125" style="88" customWidth="1"/>
    <col min="6352" max="6352" width="7.625" style="88" customWidth="1"/>
    <col min="6353" max="6353" width="9" style="88" customWidth="1"/>
    <col min="6354" max="6599" width="9" style="88"/>
    <col min="6600" max="6600" width="20.125" style="88" customWidth="1"/>
    <col min="6601" max="6601" width="9.625" style="88" customWidth="1"/>
    <col min="6602" max="6602" width="8.625" style="88" customWidth="1"/>
    <col min="6603" max="6603" width="8.875" style="88" customWidth="1"/>
    <col min="6604" max="6606" width="7.625" style="88" customWidth="1"/>
    <col min="6607" max="6607" width="8.125" style="88" customWidth="1"/>
    <col min="6608" max="6608" width="7.625" style="88" customWidth="1"/>
    <col min="6609" max="6609" width="9" style="88" customWidth="1"/>
    <col min="6610" max="6855" width="9" style="88"/>
    <col min="6856" max="6856" width="20.125" style="88" customWidth="1"/>
    <col min="6857" max="6857" width="9.625" style="88" customWidth="1"/>
    <col min="6858" max="6858" width="8.625" style="88" customWidth="1"/>
    <col min="6859" max="6859" width="8.875" style="88" customWidth="1"/>
    <col min="6860" max="6862" width="7.625" style="88" customWidth="1"/>
    <col min="6863" max="6863" width="8.125" style="88" customWidth="1"/>
    <col min="6864" max="6864" width="7.625" style="88" customWidth="1"/>
    <col min="6865" max="6865" width="9" style="88" customWidth="1"/>
    <col min="6866" max="7111" width="9" style="88"/>
    <col min="7112" max="7112" width="20.125" style="88" customWidth="1"/>
    <col min="7113" max="7113" width="9.625" style="88" customWidth="1"/>
    <col min="7114" max="7114" width="8.625" style="88" customWidth="1"/>
    <col min="7115" max="7115" width="8.875" style="88" customWidth="1"/>
    <col min="7116" max="7118" width="7.625" style="88" customWidth="1"/>
    <col min="7119" max="7119" width="8.125" style="88" customWidth="1"/>
    <col min="7120" max="7120" width="7.625" style="88" customWidth="1"/>
    <col min="7121" max="7121" width="9" style="88" customWidth="1"/>
    <col min="7122" max="7367" width="9" style="88"/>
    <col min="7368" max="7368" width="20.125" style="88" customWidth="1"/>
    <col min="7369" max="7369" width="9.625" style="88" customWidth="1"/>
    <col min="7370" max="7370" width="8.625" style="88" customWidth="1"/>
    <col min="7371" max="7371" width="8.875" style="88" customWidth="1"/>
    <col min="7372" max="7374" width="7.625" style="88" customWidth="1"/>
    <col min="7375" max="7375" width="8.125" style="88" customWidth="1"/>
    <col min="7376" max="7376" width="7.625" style="88" customWidth="1"/>
    <col min="7377" max="7377" width="9" style="88" customWidth="1"/>
    <col min="7378" max="7623" width="9" style="88"/>
    <col min="7624" max="7624" width="20.125" style="88" customWidth="1"/>
    <col min="7625" max="7625" width="9.625" style="88" customWidth="1"/>
    <col min="7626" max="7626" width="8.625" style="88" customWidth="1"/>
    <col min="7627" max="7627" width="8.875" style="88" customWidth="1"/>
    <col min="7628" max="7630" width="7.625" style="88" customWidth="1"/>
    <col min="7631" max="7631" width="8.125" style="88" customWidth="1"/>
    <col min="7632" max="7632" width="7.625" style="88" customWidth="1"/>
    <col min="7633" max="7633" width="9" style="88" customWidth="1"/>
    <col min="7634" max="7879" width="9" style="88"/>
    <col min="7880" max="7880" width="20.125" style="88" customWidth="1"/>
    <col min="7881" max="7881" width="9.625" style="88" customWidth="1"/>
    <col min="7882" max="7882" width="8.625" style="88" customWidth="1"/>
    <col min="7883" max="7883" width="8.875" style="88" customWidth="1"/>
    <col min="7884" max="7886" width="7.625" style="88" customWidth="1"/>
    <col min="7887" max="7887" width="8.125" style="88" customWidth="1"/>
    <col min="7888" max="7888" width="7.625" style="88" customWidth="1"/>
    <col min="7889" max="7889" width="9" style="88" customWidth="1"/>
    <col min="7890" max="8135" width="9" style="88"/>
    <col min="8136" max="8136" width="20.125" style="88" customWidth="1"/>
    <col min="8137" max="8137" width="9.625" style="88" customWidth="1"/>
    <col min="8138" max="8138" width="8.625" style="88" customWidth="1"/>
    <col min="8139" max="8139" width="8.875" style="88" customWidth="1"/>
    <col min="8140" max="8142" width="7.625" style="88" customWidth="1"/>
    <col min="8143" max="8143" width="8.125" style="88" customWidth="1"/>
    <col min="8144" max="8144" width="7.625" style="88" customWidth="1"/>
    <col min="8145" max="8145" width="9" style="88" customWidth="1"/>
    <col min="8146" max="8391" width="9" style="88"/>
    <col min="8392" max="8392" width="20.125" style="88" customWidth="1"/>
    <col min="8393" max="8393" width="9.625" style="88" customWidth="1"/>
    <col min="8394" max="8394" width="8.625" style="88" customWidth="1"/>
    <col min="8395" max="8395" width="8.875" style="88" customWidth="1"/>
    <col min="8396" max="8398" width="7.625" style="88" customWidth="1"/>
    <col min="8399" max="8399" width="8.125" style="88" customWidth="1"/>
    <col min="8400" max="8400" width="7.625" style="88" customWidth="1"/>
    <col min="8401" max="8401" width="9" style="88" customWidth="1"/>
    <col min="8402" max="8647" width="9" style="88"/>
    <col min="8648" max="8648" width="20.125" style="88" customWidth="1"/>
    <col min="8649" max="8649" width="9.625" style="88" customWidth="1"/>
    <col min="8650" max="8650" width="8.625" style="88" customWidth="1"/>
    <col min="8651" max="8651" width="8.875" style="88" customWidth="1"/>
    <col min="8652" max="8654" width="7.625" style="88" customWidth="1"/>
    <col min="8655" max="8655" width="8.125" style="88" customWidth="1"/>
    <col min="8656" max="8656" width="7.625" style="88" customWidth="1"/>
    <col min="8657" max="8657" width="9" style="88" customWidth="1"/>
    <col min="8658" max="8903" width="9" style="88"/>
    <col min="8904" max="8904" width="20.125" style="88" customWidth="1"/>
    <col min="8905" max="8905" width="9.625" style="88" customWidth="1"/>
    <col min="8906" max="8906" width="8.625" style="88" customWidth="1"/>
    <col min="8907" max="8907" width="8.875" style="88" customWidth="1"/>
    <col min="8908" max="8910" width="7.625" style="88" customWidth="1"/>
    <col min="8911" max="8911" width="8.125" style="88" customWidth="1"/>
    <col min="8912" max="8912" width="7.625" style="88" customWidth="1"/>
    <col min="8913" max="8913" width="9" style="88" customWidth="1"/>
    <col min="8914" max="9159" width="9" style="88"/>
    <col min="9160" max="9160" width="20.125" style="88" customWidth="1"/>
    <col min="9161" max="9161" width="9.625" style="88" customWidth="1"/>
    <col min="9162" max="9162" width="8.625" style="88" customWidth="1"/>
    <col min="9163" max="9163" width="8.875" style="88" customWidth="1"/>
    <col min="9164" max="9166" width="7.625" style="88" customWidth="1"/>
    <col min="9167" max="9167" width="8.125" style="88" customWidth="1"/>
    <col min="9168" max="9168" width="7.625" style="88" customWidth="1"/>
    <col min="9169" max="9169" width="9" style="88" customWidth="1"/>
    <col min="9170" max="9415" width="9" style="88"/>
    <col min="9416" max="9416" width="20.125" style="88" customWidth="1"/>
    <col min="9417" max="9417" width="9.625" style="88" customWidth="1"/>
    <col min="9418" max="9418" width="8.625" style="88" customWidth="1"/>
    <col min="9419" max="9419" width="8.875" style="88" customWidth="1"/>
    <col min="9420" max="9422" width="7.625" style="88" customWidth="1"/>
    <col min="9423" max="9423" width="8.125" style="88" customWidth="1"/>
    <col min="9424" max="9424" width="7.625" style="88" customWidth="1"/>
    <col min="9425" max="9425" width="9" style="88" customWidth="1"/>
    <col min="9426" max="9671" width="9" style="88"/>
    <col min="9672" max="9672" width="20.125" style="88" customWidth="1"/>
    <col min="9673" max="9673" width="9.625" style="88" customWidth="1"/>
    <col min="9674" max="9674" width="8.625" style="88" customWidth="1"/>
    <col min="9675" max="9675" width="8.875" style="88" customWidth="1"/>
    <col min="9676" max="9678" width="7.625" style="88" customWidth="1"/>
    <col min="9679" max="9679" width="8.125" style="88" customWidth="1"/>
    <col min="9680" max="9680" width="7.625" style="88" customWidth="1"/>
    <col min="9681" max="9681" width="9" style="88" customWidth="1"/>
    <col min="9682" max="9927" width="9" style="88"/>
    <col min="9928" max="9928" width="20.125" style="88" customWidth="1"/>
    <col min="9929" max="9929" width="9.625" style="88" customWidth="1"/>
    <col min="9930" max="9930" width="8.625" style="88" customWidth="1"/>
    <col min="9931" max="9931" width="8.875" style="88" customWidth="1"/>
    <col min="9932" max="9934" width="7.625" style="88" customWidth="1"/>
    <col min="9935" max="9935" width="8.125" style="88" customWidth="1"/>
    <col min="9936" max="9936" width="7.625" style="88" customWidth="1"/>
    <col min="9937" max="9937" width="9" style="88" customWidth="1"/>
    <col min="9938" max="10183" width="9" style="88"/>
    <col min="10184" max="10184" width="20.125" style="88" customWidth="1"/>
    <col min="10185" max="10185" width="9.625" style="88" customWidth="1"/>
    <col min="10186" max="10186" width="8.625" style="88" customWidth="1"/>
    <col min="10187" max="10187" width="8.875" style="88" customWidth="1"/>
    <col min="10188" max="10190" width="7.625" style="88" customWidth="1"/>
    <col min="10191" max="10191" width="8.125" style="88" customWidth="1"/>
    <col min="10192" max="10192" width="7.625" style="88" customWidth="1"/>
    <col min="10193" max="10193" width="9" style="88" customWidth="1"/>
    <col min="10194" max="10439" width="9" style="88"/>
    <col min="10440" max="10440" width="20.125" style="88" customWidth="1"/>
    <col min="10441" max="10441" width="9.625" style="88" customWidth="1"/>
    <col min="10442" max="10442" width="8.625" style="88" customWidth="1"/>
    <col min="10443" max="10443" width="8.875" style="88" customWidth="1"/>
    <col min="10444" max="10446" width="7.625" style="88" customWidth="1"/>
    <col min="10447" max="10447" width="8.125" style="88" customWidth="1"/>
    <col min="10448" max="10448" width="7.625" style="88" customWidth="1"/>
    <col min="10449" max="10449" width="9" style="88" customWidth="1"/>
    <col min="10450" max="10695" width="9" style="88"/>
    <col min="10696" max="10696" width="20.125" style="88" customWidth="1"/>
    <col min="10697" max="10697" width="9.625" style="88" customWidth="1"/>
    <col min="10698" max="10698" width="8.625" style="88" customWidth="1"/>
    <col min="10699" max="10699" width="8.875" style="88" customWidth="1"/>
    <col min="10700" max="10702" width="7.625" style="88" customWidth="1"/>
    <col min="10703" max="10703" width="8.125" style="88" customWidth="1"/>
    <col min="10704" max="10704" width="7.625" style="88" customWidth="1"/>
    <col min="10705" max="10705" width="9" style="88" customWidth="1"/>
    <col min="10706" max="10951" width="9" style="88"/>
    <col min="10952" max="10952" width="20.125" style="88" customWidth="1"/>
    <col min="10953" max="10953" width="9.625" style="88" customWidth="1"/>
    <col min="10954" max="10954" width="8.625" style="88" customWidth="1"/>
    <col min="10955" max="10955" width="8.875" style="88" customWidth="1"/>
    <col min="10956" max="10958" width="7.625" style="88" customWidth="1"/>
    <col min="10959" max="10959" width="8.125" style="88" customWidth="1"/>
    <col min="10960" max="10960" width="7.625" style="88" customWidth="1"/>
    <col min="10961" max="10961" width="9" style="88" customWidth="1"/>
    <col min="10962" max="11207" width="9" style="88"/>
    <col min="11208" max="11208" width="20.125" style="88" customWidth="1"/>
    <col min="11209" max="11209" width="9.625" style="88" customWidth="1"/>
    <col min="11210" max="11210" width="8.625" style="88" customWidth="1"/>
    <col min="11211" max="11211" width="8.875" style="88" customWidth="1"/>
    <col min="11212" max="11214" width="7.625" style="88" customWidth="1"/>
    <col min="11215" max="11215" width="8.125" style="88" customWidth="1"/>
    <col min="11216" max="11216" width="7.625" style="88" customWidth="1"/>
    <col min="11217" max="11217" width="9" style="88" customWidth="1"/>
    <col min="11218" max="11463" width="9" style="88"/>
    <col min="11464" max="11464" width="20.125" style="88" customWidth="1"/>
    <col min="11465" max="11465" width="9.625" style="88" customWidth="1"/>
    <col min="11466" max="11466" width="8.625" style="88" customWidth="1"/>
    <col min="11467" max="11467" width="8.875" style="88" customWidth="1"/>
    <col min="11468" max="11470" width="7.625" style="88" customWidth="1"/>
    <col min="11471" max="11471" width="8.125" style="88" customWidth="1"/>
    <col min="11472" max="11472" width="7.625" style="88" customWidth="1"/>
    <col min="11473" max="11473" width="9" style="88" customWidth="1"/>
    <col min="11474" max="11719" width="9" style="88"/>
    <col min="11720" max="11720" width="20.125" style="88" customWidth="1"/>
    <col min="11721" max="11721" width="9.625" style="88" customWidth="1"/>
    <col min="11722" max="11722" width="8.625" style="88" customWidth="1"/>
    <col min="11723" max="11723" width="8.875" style="88" customWidth="1"/>
    <col min="11724" max="11726" width="7.625" style="88" customWidth="1"/>
    <col min="11727" max="11727" width="8.125" style="88" customWidth="1"/>
    <col min="11728" max="11728" width="7.625" style="88" customWidth="1"/>
    <col min="11729" max="11729" width="9" style="88" customWidth="1"/>
    <col min="11730" max="11975" width="9" style="88"/>
    <col min="11976" max="11976" width="20.125" style="88" customWidth="1"/>
    <col min="11977" max="11977" width="9.625" style="88" customWidth="1"/>
    <col min="11978" max="11978" width="8.625" style="88" customWidth="1"/>
    <col min="11979" max="11979" width="8.875" style="88" customWidth="1"/>
    <col min="11980" max="11982" width="7.625" style="88" customWidth="1"/>
    <col min="11983" max="11983" width="8.125" style="88" customWidth="1"/>
    <col min="11984" max="11984" width="7.625" style="88" customWidth="1"/>
    <col min="11985" max="11985" width="9" style="88" customWidth="1"/>
    <col min="11986" max="12231" width="9" style="88"/>
    <col min="12232" max="12232" width="20.125" style="88" customWidth="1"/>
    <col min="12233" max="12233" width="9.625" style="88" customWidth="1"/>
    <col min="12234" max="12234" width="8.625" style="88" customWidth="1"/>
    <col min="12235" max="12235" width="8.875" style="88" customWidth="1"/>
    <col min="12236" max="12238" width="7.625" style="88" customWidth="1"/>
    <col min="12239" max="12239" width="8.125" style="88" customWidth="1"/>
    <col min="12240" max="12240" width="7.625" style="88" customWidth="1"/>
    <col min="12241" max="12241" width="9" style="88" customWidth="1"/>
    <col min="12242" max="12487" width="9" style="88"/>
    <col min="12488" max="12488" width="20.125" style="88" customWidth="1"/>
    <col min="12489" max="12489" width="9.625" style="88" customWidth="1"/>
    <col min="12490" max="12490" width="8.625" style="88" customWidth="1"/>
    <col min="12491" max="12491" width="8.875" style="88" customWidth="1"/>
    <col min="12492" max="12494" width="7.625" style="88" customWidth="1"/>
    <col min="12495" max="12495" width="8.125" style="88" customWidth="1"/>
    <col min="12496" max="12496" width="7.625" style="88" customWidth="1"/>
    <col min="12497" max="12497" width="9" style="88" customWidth="1"/>
    <col min="12498" max="12743" width="9" style="88"/>
    <col min="12744" max="12744" width="20.125" style="88" customWidth="1"/>
    <col min="12745" max="12745" width="9.625" style="88" customWidth="1"/>
    <col min="12746" max="12746" width="8.625" style="88" customWidth="1"/>
    <col min="12747" max="12747" width="8.875" style="88" customWidth="1"/>
    <col min="12748" max="12750" width="7.625" style="88" customWidth="1"/>
    <col min="12751" max="12751" width="8.125" style="88" customWidth="1"/>
    <col min="12752" max="12752" width="7.625" style="88" customWidth="1"/>
    <col min="12753" max="12753" width="9" style="88" customWidth="1"/>
    <col min="12754" max="12999" width="9" style="88"/>
    <col min="13000" max="13000" width="20.125" style="88" customWidth="1"/>
    <col min="13001" max="13001" width="9.625" style="88" customWidth="1"/>
    <col min="13002" max="13002" width="8.625" style="88" customWidth="1"/>
    <col min="13003" max="13003" width="8.875" style="88" customWidth="1"/>
    <col min="13004" max="13006" width="7.625" style="88" customWidth="1"/>
    <col min="13007" max="13007" width="8.125" style="88" customWidth="1"/>
    <col min="13008" max="13008" width="7.625" style="88" customWidth="1"/>
    <col min="13009" max="13009" width="9" style="88" customWidth="1"/>
    <col min="13010" max="13255" width="9" style="88"/>
    <col min="13256" max="13256" width="20.125" style="88" customWidth="1"/>
    <col min="13257" max="13257" width="9.625" style="88" customWidth="1"/>
    <col min="13258" max="13258" width="8.625" style="88" customWidth="1"/>
    <col min="13259" max="13259" width="8.875" style="88" customWidth="1"/>
    <col min="13260" max="13262" width="7.625" style="88" customWidth="1"/>
    <col min="13263" max="13263" width="8.125" style="88" customWidth="1"/>
    <col min="13264" max="13264" width="7.625" style="88" customWidth="1"/>
    <col min="13265" max="13265" width="9" style="88" customWidth="1"/>
    <col min="13266" max="13511" width="9" style="88"/>
    <col min="13512" max="13512" width="20.125" style="88" customWidth="1"/>
    <col min="13513" max="13513" width="9.625" style="88" customWidth="1"/>
    <col min="13514" max="13514" width="8.625" style="88" customWidth="1"/>
    <col min="13515" max="13515" width="8.875" style="88" customWidth="1"/>
    <col min="13516" max="13518" width="7.625" style="88" customWidth="1"/>
    <col min="13519" max="13519" width="8.125" style="88" customWidth="1"/>
    <col min="13520" max="13520" width="7.625" style="88" customWidth="1"/>
    <col min="13521" max="13521" width="9" style="88" customWidth="1"/>
    <col min="13522" max="13767" width="9" style="88"/>
    <col min="13768" max="13768" width="20.125" style="88" customWidth="1"/>
    <col min="13769" max="13769" width="9.625" style="88" customWidth="1"/>
    <col min="13770" max="13770" width="8.625" style="88" customWidth="1"/>
    <col min="13771" max="13771" width="8.875" style="88" customWidth="1"/>
    <col min="13772" max="13774" width="7.625" style="88" customWidth="1"/>
    <col min="13775" max="13775" width="8.125" style="88" customWidth="1"/>
    <col min="13776" max="13776" width="7.625" style="88" customWidth="1"/>
    <col min="13777" max="13777" width="9" style="88" customWidth="1"/>
    <col min="13778" max="14023" width="9" style="88"/>
    <col min="14024" max="14024" width="20.125" style="88" customWidth="1"/>
    <col min="14025" max="14025" width="9.625" style="88" customWidth="1"/>
    <col min="14026" max="14026" width="8.625" style="88" customWidth="1"/>
    <col min="14027" max="14027" width="8.875" style="88" customWidth="1"/>
    <col min="14028" max="14030" width="7.625" style="88" customWidth="1"/>
    <col min="14031" max="14031" width="8.125" style="88" customWidth="1"/>
    <col min="14032" max="14032" width="7.625" style="88" customWidth="1"/>
    <col min="14033" max="14033" width="9" style="88" customWidth="1"/>
    <col min="14034" max="14279" width="9" style="88"/>
    <col min="14280" max="14280" width="20.125" style="88" customWidth="1"/>
    <col min="14281" max="14281" width="9.625" style="88" customWidth="1"/>
    <col min="14282" max="14282" width="8.625" style="88" customWidth="1"/>
    <col min="14283" max="14283" width="8.875" style="88" customWidth="1"/>
    <col min="14284" max="14286" width="7.625" style="88" customWidth="1"/>
    <col min="14287" max="14287" width="8.125" style="88" customWidth="1"/>
    <col min="14288" max="14288" width="7.625" style="88" customWidth="1"/>
    <col min="14289" max="14289" width="9" style="88" customWidth="1"/>
    <col min="14290" max="14535" width="9" style="88"/>
    <col min="14536" max="14536" width="20.125" style="88" customWidth="1"/>
    <col min="14537" max="14537" width="9.625" style="88" customWidth="1"/>
    <col min="14538" max="14538" width="8.625" style="88" customWidth="1"/>
    <col min="14539" max="14539" width="8.875" style="88" customWidth="1"/>
    <col min="14540" max="14542" width="7.625" style="88" customWidth="1"/>
    <col min="14543" max="14543" width="8.125" style="88" customWidth="1"/>
    <col min="14544" max="14544" width="7.625" style="88" customWidth="1"/>
    <col min="14545" max="14545" width="9" style="88" customWidth="1"/>
    <col min="14546" max="14791" width="9" style="88"/>
    <col min="14792" max="14792" width="20.125" style="88" customWidth="1"/>
    <col min="14793" max="14793" width="9.625" style="88" customWidth="1"/>
    <col min="14794" max="14794" width="8.625" style="88" customWidth="1"/>
    <col min="14795" max="14795" width="8.875" style="88" customWidth="1"/>
    <col min="14796" max="14798" width="7.625" style="88" customWidth="1"/>
    <col min="14799" max="14799" width="8.125" style="88" customWidth="1"/>
    <col min="14800" max="14800" width="7.625" style="88" customWidth="1"/>
    <col min="14801" max="14801" width="9" style="88" customWidth="1"/>
    <col min="14802" max="15047" width="9" style="88"/>
    <col min="15048" max="15048" width="20.125" style="88" customWidth="1"/>
    <col min="15049" max="15049" width="9.625" style="88" customWidth="1"/>
    <col min="15050" max="15050" width="8.625" style="88" customWidth="1"/>
    <col min="15051" max="15051" width="8.875" style="88" customWidth="1"/>
    <col min="15052" max="15054" width="7.625" style="88" customWidth="1"/>
    <col min="15055" max="15055" width="8.125" style="88" customWidth="1"/>
    <col min="15056" max="15056" width="7.625" style="88" customWidth="1"/>
    <col min="15057" max="15057" width="9" style="88" customWidth="1"/>
    <col min="15058" max="15303" width="9" style="88"/>
    <col min="15304" max="15304" width="20.125" style="88" customWidth="1"/>
    <col min="15305" max="15305" width="9.625" style="88" customWidth="1"/>
    <col min="15306" max="15306" width="8.625" style="88" customWidth="1"/>
    <col min="15307" max="15307" width="8.875" style="88" customWidth="1"/>
    <col min="15308" max="15310" width="7.625" style="88" customWidth="1"/>
    <col min="15311" max="15311" width="8.125" style="88" customWidth="1"/>
    <col min="15312" max="15312" width="7.625" style="88" customWidth="1"/>
    <col min="15313" max="15313" width="9" style="88" customWidth="1"/>
    <col min="15314" max="15559" width="9" style="88"/>
    <col min="15560" max="15560" width="20.125" style="88" customWidth="1"/>
    <col min="15561" max="15561" width="9.625" style="88" customWidth="1"/>
    <col min="15562" max="15562" width="8.625" style="88" customWidth="1"/>
    <col min="15563" max="15563" width="8.875" style="88" customWidth="1"/>
    <col min="15564" max="15566" width="7.625" style="88" customWidth="1"/>
    <col min="15567" max="15567" width="8.125" style="88" customWidth="1"/>
    <col min="15568" max="15568" width="7.625" style="88" customWidth="1"/>
    <col min="15569" max="15569" width="9" style="88" customWidth="1"/>
    <col min="15570" max="15815" width="9" style="88"/>
    <col min="15816" max="15816" width="20.125" style="88" customWidth="1"/>
    <col min="15817" max="15817" width="9.625" style="88" customWidth="1"/>
    <col min="15818" max="15818" width="8.625" style="88" customWidth="1"/>
    <col min="15819" max="15819" width="8.875" style="88" customWidth="1"/>
    <col min="15820" max="15822" width="7.625" style="88" customWidth="1"/>
    <col min="15823" max="15823" width="8.125" style="88" customWidth="1"/>
    <col min="15824" max="15824" width="7.625" style="88" customWidth="1"/>
    <col min="15825" max="15825" width="9" style="88" customWidth="1"/>
    <col min="15826" max="16071" width="9" style="88"/>
    <col min="16072" max="16072" width="20.125" style="88" customWidth="1"/>
    <col min="16073" max="16073" width="9.625" style="88" customWidth="1"/>
    <col min="16074" max="16074" width="8.625" style="88" customWidth="1"/>
    <col min="16075" max="16075" width="8.875" style="88" customWidth="1"/>
    <col min="16076" max="16078" width="7.625" style="88" customWidth="1"/>
    <col min="16079" max="16079" width="8.125" style="88" customWidth="1"/>
    <col min="16080" max="16080" width="7.625" style="88" customWidth="1"/>
    <col min="16081" max="16081" width="9" style="88" customWidth="1"/>
    <col min="16082" max="16384" width="9" style="88"/>
  </cols>
  <sheetData>
    <row r="1" spans="1:4" ht="23.1" customHeight="1">
      <c r="A1" s="44" t="s">
        <v>939</v>
      </c>
    </row>
    <row r="2" spans="1:4" s="92" customFormat="1" ht="32.450000000000003" customHeight="1">
      <c r="A2" s="344" t="s">
        <v>433</v>
      </c>
      <c r="B2" s="344"/>
      <c r="C2" s="344"/>
      <c r="D2" s="344"/>
    </row>
    <row r="3" spans="1:4" ht="23.45" customHeight="1">
      <c r="D3" s="8" t="s">
        <v>283</v>
      </c>
    </row>
    <row r="4" spans="1:4" ht="39.75" customHeight="1">
      <c r="A4" s="91" t="s">
        <v>117</v>
      </c>
      <c r="B4" s="51" t="s">
        <v>109</v>
      </c>
      <c r="C4" s="64" t="s">
        <v>224</v>
      </c>
      <c r="D4" s="64" t="s">
        <v>119</v>
      </c>
    </row>
    <row r="5" spans="1:4" ht="40.15" customHeight="1">
      <c r="A5" s="90" t="s">
        <v>46</v>
      </c>
      <c r="B5" s="166">
        <v>5618080</v>
      </c>
      <c r="C5" s="166">
        <v>5436600</v>
      </c>
      <c r="D5" s="193">
        <v>103.3</v>
      </c>
    </row>
    <row r="6" spans="1:4" ht="40.15" customHeight="1">
      <c r="A6" s="89" t="s">
        <v>253</v>
      </c>
      <c r="B6" s="80">
        <v>1039315.96</v>
      </c>
      <c r="C6" s="80">
        <v>934365.39</v>
      </c>
      <c r="D6" s="192">
        <v>111.2</v>
      </c>
    </row>
    <row r="7" spans="1:4" ht="40.15" customHeight="1">
      <c r="A7" s="89" t="s">
        <v>252</v>
      </c>
      <c r="B7" s="80">
        <v>903183.9</v>
      </c>
      <c r="C7" s="80">
        <v>1029772.12</v>
      </c>
      <c r="D7" s="192">
        <v>87.7</v>
      </c>
    </row>
    <row r="8" spans="1:4" ht="40.15" customHeight="1">
      <c r="A8" s="89" t="s">
        <v>251</v>
      </c>
      <c r="B8" s="80">
        <v>75772.72</v>
      </c>
      <c r="C8" s="80">
        <v>106806.81</v>
      </c>
      <c r="D8" s="192">
        <v>70.900000000000006</v>
      </c>
    </row>
    <row r="9" spans="1:4" ht="40.15" customHeight="1">
      <c r="A9" s="89" t="s">
        <v>250</v>
      </c>
      <c r="B9" s="80"/>
      <c r="C9" s="80"/>
      <c r="D9" s="192" t="s">
        <v>111</v>
      </c>
    </row>
    <row r="10" spans="1:4" ht="40.15" customHeight="1">
      <c r="A10" s="89" t="s">
        <v>249</v>
      </c>
      <c r="B10" s="80">
        <v>1415613.32</v>
      </c>
      <c r="C10" s="80">
        <v>1231031.75</v>
      </c>
      <c r="D10" s="192">
        <v>115</v>
      </c>
    </row>
    <row r="11" spans="1:4" ht="40.15" customHeight="1">
      <c r="A11" s="89" t="s">
        <v>248</v>
      </c>
      <c r="B11" s="80">
        <v>180295.88</v>
      </c>
      <c r="C11" s="80">
        <v>153664.29999999999</v>
      </c>
      <c r="D11" s="192">
        <v>117.3</v>
      </c>
    </row>
    <row r="12" spans="1:4" ht="40.15" customHeight="1">
      <c r="A12" s="89" t="s">
        <v>247</v>
      </c>
      <c r="B12" s="80">
        <v>113311.64</v>
      </c>
      <c r="C12" s="80">
        <v>113826.58</v>
      </c>
      <c r="D12" s="192">
        <v>99.5</v>
      </c>
    </row>
    <row r="13" spans="1:4" ht="40.15" customHeight="1">
      <c r="A13" s="89" t="s">
        <v>246</v>
      </c>
      <c r="B13" s="80">
        <v>7000</v>
      </c>
      <c r="C13" s="80">
        <v>9500</v>
      </c>
      <c r="D13" s="192">
        <v>73.7</v>
      </c>
    </row>
    <row r="14" spans="1:4" ht="40.15" customHeight="1">
      <c r="A14" s="89" t="s">
        <v>245</v>
      </c>
      <c r="B14" s="80">
        <v>203347.82</v>
      </c>
      <c r="C14" s="80">
        <v>185562.95</v>
      </c>
      <c r="D14" s="192">
        <v>109.6</v>
      </c>
    </row>
    <row r="15" spans="1:4" ht="40.15" customHeight="1">
      <c r="A15" s="89" t="s">
        <v>244</v>
      </c>
      <c r="B15" s="80">
        <v>20000</v>
      </c>
      <c r="C15" s="80">
        <v>20000</v>
      </c>
      <c r="D15" s="192">
        <v>100</v>
      </c>
    </row>
    <row r="16" spans="1:4" ht="40.15" customHeight="1">
      <c r="A16" s="89" t="s">
        <v>243</v>
      </c>
      <c r="B16" s="80">
        <v>9043.5</v>
      </c>
      <c r="C16" s="80">
        <v>18007.919999999998</v>
      </c>
      <c r="D16" s="192">
        <v>50.2</v>
      </c>
    </row>
    <row r="17" spans="1:4" ht="40.15" customHeight="1">
      <c r="A17" s="89" t="s">
        <v>393</v>
      </c>
      <c r="B17" s="80">
        <v>1651195.26</v>
      </c>
      <c r="C17" s="80">
        <v>1634062.18</v>
      </c>
      <c r="D17" s="192">
        <v>101</v>
      </c>
    </row>
    <row r="18" spans="1:4" ht="45.75" customHeight="1">
      <c r="A18" s="345"/>
      <c r="B18" s="345"/>
      <c r="C18" s="345"/>
      <c r="D18" s="345"/>
    </row>
    <row r="19" spans="1:4" ht="22.15" customHeight="1">
      <c r="C19" s="195"/>
    </row>
    <row r="20" spans="1:4" ht="22.15" customHeight="1"/>
    <row r="21" spans="1:4" ht="22.15" customHeight="1"/>
    <row r="22" spans="1:4" ht="22.15" customHeight="1"/>
    <row r="23" spans="1:4" ht="22.15" customHeight="1"/>
  </sheetData>
  <autoFilter ref="A4:D19"/>
  <mergeCells count="2">
    <mergeCell ref="A2:D2"/>
    <mergeCell ref="A18:D18"/>
  </mergeCells>
  <phoneticPr fontId="3" type="noConversion"/>
  <printOptions horizontalCentered="1"/>
  <pageMargins left="0.70866141732283472" right="0.70866141732283472" top="0.74803149606299213" bottom="0.74803149606299213" header="0.31496062992125984" footer="0.31496062992125984"/>
  <pageSetup paperSize="9" firstPageNumber="36"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showZeros="0" view="pageBreakPreview" zoomScaleNormal="100" zoomScaleSheetLayoutView="100" workbookViewId="0"/>
  </sheetViews>
  <sheetFormatPr defaultColWidth="9" defaultRowHeight="11.25"/>
  <cols>
    <col min="1" max="1" width="35.625" style="93" customWidth="1"/>
    <col min="2" max="2" width="16.625" style="93" customWidth="1"/>
    <col min="3" max="3" width="16.25" style="93" customWidth="1"/>
    <col min="4" max="4" width="16.625" style="93" customWidth="1"/>
    <col min="5" max="16384" width="9" style="93"/>
  </cols>
  <sheetData>
    <row r="1" spans="1:4" ht="18.600000000000001" customHeight="1">
      <c r="A1" s="44" t="s">
        <v>940</v>
      </c>
    </row>
    <row r="2" spans="1:4" s="94" customFormat="1" ht="21">
      <c r="A2" s="346" t="s">
        <v>432</v>
      </c>
      <c r="B2" s="346"/>
      <c r="C2" s="346"/>
      <c r="D2" s="346"/>
    </row>
    <row r="3" spans="1:4" ht="21" customHeight="1">
      <c r="A3" s="95"/>
      <c r="D3" s="96" t="s">
        <v>0</v>
      </c>
    </row>
    <row r="4" spans="1:4" ht="39" customHeight="1">
      <c r="A4" s="97" t="s">
        <v>117</v>
      </c>
      <c r="B4" s="51" t="s">
        <v>109</v>
      </c>
      <c r="C4" s="64" t="s">
        <v>224</v>
      </c>
      <c r="D4" s="64" t="s">
        <v>119</v>
      </c>
    </row>
    <row r="5" spans="1:4" ht="22.15" customHeight="1">
      <c r="A5" s="98" t="s">
        <v>213</v>
      </c>
      <c r="B5" s="166">
        <v>2404167.9800000004</v>
      </c>
      <c r="C5" s="166">
        <v>2213436.33</v>
      </c>
      <c r="D5" s="193">
        <v>108.6</v>
      </c>
    </row>
    <row r="6" spans="1:4" s="100" customFormat="1" ht="16.350000000000001" customHeight="1">
      <c r="A6" s="99" t="s">
        <v>253</v>
      </c>
      <c r="B6" s="166">
        <v>1006600.97</v>
      </c>
      <c r="C6" s="166">
        <v>934365.39</v>
      </c>
      <c r="D6" s="193">
        <v>107.7</v>
      </c>
    </row>
    <row r="7" spans="1:4" ht="16.350000000000001" customHeight="1">
      <c r="A7" s="101" t="s">
        <v>254</v>
      </c>
      <c r="B7" s="80">
        <v>484936.02</v>
      </c>
      <c r="C7" s="80">
        <v>459903.43</v>
      </c>
      <c r="D7" s="192">
        <v>105.4</v>
      </c>
    </row>
    <row r="8" spans="1:4" ht="16.350000000000001" customHeight="1">
      <c r="A8" s="101" t="s">
        <v>255</v>
      </c>
      <c r="B8" s="80">
        <v>134422.43</v>
      </c>
      <c r="C8" s="80">
        <v>132092.79999999999</v>
      </c>
      <c r="D8" s="192">
        <v>101.8</v>
      </c>
    </row>
    <row r="9" spans="1:4" ht="16.350000000000001" customHeight="1">
      <c r="A9" s="101" t="s">
        <v>256</v>
      </c>
      <c r="B9" s="80">
        <v>68069.740000000005</v>
      </c>
      <c r="C9" s="80">
        <v>67169.59</v>
      </c>
      <c r="D9" s="192">
        <v>101.3</v>
      </c>
    </row>
    <row r="10" spans="1:4" ht="16.350000000000001" customHeight="1">
      <c r="A10" s="101" t="s">
        <v>257</v>
      </c>
      <c r="B10" s="80">
        <v>319172.78000000003</v>
      </c>
      <c r="C10" s="80">
        <v>275199.57</v>
      </c>
      <c r="D10" s="192">
        <v>116</v>
      </c>
    </row>
    <row r="11" spans="1:4" s="100" customFormat="1" ht="16.350000000000001" customHeight="1">
      <c r="A11" s="99" t="s">
        <v>252</v>
      </c>
      <c r="B11" s="166">
        <v>164852.13</v>
      </c>
      <c r="C11" s="166">
        <v>156624.43</v>
      </c>
      <c r="D11" s="193">
        <v>105.3</v>
      </c>
    </row>
    <row r="12" spans="1:4" ht="16.350000000000001" customHeight="1">
      <c r="A12" s="101" t="s">
        <v>258</v>
      </c>
      <c r="B12" s="80">
        <v>83049.740000000005</v>
      </c>
      <c r="C12" s="80">
        <v>82086.06</v>
      </c>
      <c r="D12" s="192">
        <v>101.2</v>
      </c>
    </row>
    <row r="13" spans="1:4" ht="16.350000000000001" customHeight="1">
      <c r="A13" s="101" t="s">
        <v>259</v>
      </c>
      <c r="B13" s="80">
        <v>753.07</v>
      </c>
      <c r="C13" s="80">
        <v>801.48</v>
      </c>
      <c r="D13" s="192">
        <v>94</v>
      </c>
    </row>
    <row r="14" spans="1:4" ht="16.350000000000001" customHeight="1">
      <c r="A14" s="101" t="s">
        <v>260</v>
      </c>
      <c r="B14" s="80">
        <v>3518.82</v>
      </c>
      <c r="C14" s="80">
        <v>4216.46</v>
      </c>
      <c r="D14" s="192">
        <v>83.5</v>
      </c>
    </row>
    <row r="15" spans="1:4" ht="16.350000000000001" customHeight="1">
      <c r="A15" s="101" t="s">
        <v>261</v>
      </c>
      <c r="B15" s="80">
        <v>451.3</v>
      </c>
      <c r="C15" s="80">
        <v>526.57000000000005</v>
      </c>
      <c r="D15" s="192">
        <v>85.7</v>
      </c>
    </row>
    <row r="16" spans="1:4" ht="16.350000000000001" customHeight="1">
      <c r="A16" s="101" t="s">
        <v>262</v>
      </c>
      <c r="B16" s="80">
        <v>8847.73</v>
      </c>
      <c r="C16" s="80">
        <v>10468.030000000001</v>
      </c>
      <c r="D16" s="80">
        <v>84.5</v>
      </c>
    </row>
    <row r="17" spans="1:4" ht="16.350000000000001" customHeight="1">
      <c r="A17" s="101" t="s">
        <v>263</v>
      </c>
      <c r="B17" s="80">
        <v>2167.19</v>
      </c>
      <c r="C17" s="80">
        <v>2276.9</v>
      </c>
      <c r="D17" s="192">
        <v>95.2</v>
      </c>
    </row>
    <row r="18" spans="1:4" ht="16.350000000000001" customHeight="1">
      <c r="A18" s="101" t="s">
        <v>264</v>
      </c>
      <c r="B18" s="80">
        <v>1181.27</v>
      </c>
      <c r="C18" s="80">
        <v>1567.77</v>
      </c>
      <c r="D18" s="192">
        <v>75.3</v>
      </c>
    </row>
    <row r="19" spans="1:4" ht="16.350000000000001" customHeight="1">
      <c r="A19" s="101" t="s">
        <v>265</v>
      </c>
      <c r="B19" s="80">
        <v>7377.47</v>
      </c>
      <c r="C19" s="80">
        <v>7487.95</v>
      </c>
      <c r="D19" s="192">
        <v>98.5</v>
      </c>
    </row>
    <row r="20" spans="1:4" ht="16.350000000000001" customHeight="1">
      <c r="A20" s="101" t="s">
        <v>266</v>
      </c>
      <c r="B20" s="80">
        <v>7783.49</v>
      </c>
      <c r="C20" s="80">
        <v>8134.05</v>
      </c>
      <c r="D20" s="192">
        <v>95.7</v>
      </c>
    </row>
    <row r="21" spans="1:4" ht="16.350000000000001" customHeight="1">
      <c r="A21" s="101" t="s">
        <v>267</v>
      </c>
      <c r="B21" s="80">
        <v>49722.05</v>
      </c>
      <c r="C21" s="80">
        <v>39059.160000000003</v>
      </c>
      <c r="D21" s="192">
        <v>127.3</v>
      </c>
    </row>
    <row r="22" spans="1:4" s="100" customFormat="1" ht="16.350000000000001" customHeight="1">
      <c r="A22" s="99" t="s">
        <v>251</v>
      </c>
      <c r="B22" s="166">
        <v>2549.84</v>
      </c>
      <c r="C22" s="166">
        <v>3045.97</v>
      </c>
      <c r="D22" s="193">
        <v>83.7</v>
      </c>
    </row>
    <row r="23" spans="1:4" ht="16.350000000000001" customHeight="1">
      <c r="A23" s="101" t="s">
        <v>268</v>
      </c>
      <c r="B23" s="80">
        <v>314.60000000000002</v>
      </c>
      <c r="C23" s="80">
        <v>355.16</v>
      </c>
      <c r="D23" s="192">
        <v>88.6</v>
      </c>
    </row>
    <row r="24" spans="1:4" ht="16.350000000000001" customHeight="1">
      <c r="A24" s="101" t="s">
        <v>269</v>
      </c>
      <c r="B24" s="80">
        <v>2458.71</v>
      </c>
      <c r="C24" s="80">
        <v>2440.48</v>
      </c>
      <c r="D24" s="192">
        <v>100.7</v>
      </c>
    </row>
    <row r="25" spans="1:4" ht="16.350000000000001" customHeight="1">
      <c r="A25" s="101" t="s">
        <v>270</v>
      </c>
      <c r="B25" s="80">
        <v>47.2</v>
      </c>
      <c r="C25" s="80">
        <v>13</v>
      </c>
      <c r="D25" s="192">
        <v>363.1</v>
      </c>
    </row>
    <row r="26" spans="1:4" ht="16.350000000000001" customHeight="1">
      <c r="A26" s="101" t="s">
        <v>271</v>
      </c>
      <c r="B26" s="80">
        <v>571.26</v>
      </c>
      <c r="C26" s="80">
        <v>730.13</v>
      </c>
      <c r="D26" s="192">
        <v>78.2</v>
      </c>
    </row>
    <row r="27" spans="1:4" s="100" customFormat="1" ht="16.350000000000001" customHeight="1">
      <c r="A27" s="99" t="s">
        <v>250</v>
      </c>
      <c r="B27" s="166"/>
      <c r="C27" s="166"/>
      <c r="D27" s="193" t="s">
        <v>111</v>
      </c>
    </row>
    <row r="28" spans="1:4" s="100" customFormat="1" ht="16.350000000000001" customHeight="1">
      <c r="A28" s="99" t="s">
        <v>249</v>
      </c>
      <c r="B28" s="166">
        <v>1086061.83</v>
      </c>
      <c r="C28" s="166">
        <v>978558.48</v>
      </c>
      <c r="D28" s="193">
        <v>111</v>
      </c>
    </row>
    <row r="29" spans="1:4" ht="16.350000000000001" customHeight="1">
      <c r="A29" s="101" t="s">
        <v>272</v>
      </c>
      <c r="B29" s="80">
        <v>907952.8</v>
      </c>
      <c r="C29" s="80">
        <v>809123.95</v>
      </c>
      <c r="D29" s="192">
        <v>112.2</v>
      </c>
    </row>
    <row r="30" spans="1:4" ht="16.350000000000001" customHeight="1">
      <c r="A30" s="101" t="s">
        <v>273</v>
      </c>
      <c r="B30" s="80">
        <v>178109.03</v>
      </c>
      <c r="C30" s="80">
        <v>169434.53</v>
      </c>
      <c r="D30" s="192">
        <v>105.1</v>
      </c>
    </row>
    <row r="31" spans="1:4" s="100" customFormat="1" ht="16.350000000000001" customHeight="1">
      <c r="A31" s="99" t="s">
        <v>248</v>
      </c>
      <c r="B31" s="166">
        <v>48748.61</v>
      </c>
      <c r="C31" s="166">
        <v>48409.61</v>
      </c>
      <c r="D31" s="193">
        <v>100.7</v>
      </c>
    </row>
    <row r="32" spans="1:4" ht="16.350000000000001" customHeight="1">
      <c r="A32" s="101" t="s">
        <v>274</v>
      </c>
      <c r="B32" s="80">
        <v>48748.61</v>
      </c>
      <c r="C32" s="80">
        <v>48409.61</v>
      </c>
      <c r="D32" s="192">
        <v>100.7</v>
      </c>
    </row>
    <row r="33" spans="1:4" ht="16.350000000000001" customHeight="1">
      <c r="A33" s="101" t="s">
        <v>275</v>
      </c>
      <c r="B33" s="80"/>
      <c r="C33" s="80"/>
      <c r="D33" s="192" t="s">
        <v>111</v>
      </c>
    </row>
    <row r="34" spans="1:4" s="100" customFormat="1" ht="16.350000000000001" customHeight="1">
      <c r="A34" s="99" t="s">
        <v>337</v>
      </c>
      <c r="B34" s="166">
        <v>95354.6</v>
      </c>
      <c r="C34" s="166">
        <v>91939.95</v>
      </c>
      <c r="D34" s="166">
        <v>103.7</v>
      </c>
    </row>
    <row r="35" spans="1:4" ht="16.350000000000001" customHeight="1">
      <c r="A35" s="101" t="s">
        <v>276</v>
      </c>
      <c r="B35" s="80">
        <v>4690</v>
      </c>
      <c r="C35" s="80">
        <v>4601.1400000000003</v>
      </c>
      <c r="D35" s="192">
        <v>101.9</v>
      </c>
    </row>
    <row r="36" spans="1:4" ht="16.350000000000001" customHeight="1">
      <c r="A36" s="101" t="s">
        <v>277</v>
      </c>
      <c r="B36" s="80">
        <v>2352.9699999999998</v>
      </c>
      <c r="C36" s="80">
        <v>1893.1</v>
      </c>
      <c r="D36" s="192">
        <v>124.3</v>
      </c>
    </row>
    <row r="37" spans="1:4" ht="16.350000000000001" customHeight="1">
      <c r="A37" s="101" t="s">
        <v>278</v>
      </c>
      <c r="B37" s="80">
        <v>23207.29</v>
      </c>
      <c r="C37" s="80">
        <v>23692.15</v>
      </c>
      <c r="D37" s="192">
        <v>98</v>
      </c>
    </row>
    <row r="38" spans="1:4" ht="16.350000000000001" customHeight="1">
      <c r="A38" s="101" t="s">
        <v>279</v>
      </c>
      <c r="B38" s="80">
        <v>65104.340000000004</v>
      </c>
      <c r="C38" s="80">
        <v>61753.56</v>
      </c>
      <c r="D38" s="192">
        <v>105.4</v>
      </c>
    </row>
    <row r="39" spans="1:4" ht="28.5" customHeight="1">
      <c r="A39" s="347"/>
      <c r="B39" s="347"/>
      <c r="C39" s="347"/>
      <c r="D39" s="347"/>
    </row>
  </sheetData>
  <autoFilter ref="A4:D39"/>
  <mergeCells count="2">
    <mergeCell ref="A2:D2"/>
    <mergeCell ref="A39:D39"/>
  </mergeCells>
  <phoneticPr fontId="3" type="noConversion"/>
  <pageMargins left="0.70866141732283472" right="0.70866141732283472" top="0.74803149606299213" bottom="0.51181102362204722" header="0.31496062992125984" footer="0.23622047244094491"/>
  <pageSetup paperSize="9" firstPageNumber="37" fitToHeight="0"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showZeros="0" topLeftCell="A4" zoomScaleNormal="100" zoomScaleSheetLayoutView="100" workbookViewId="0">
      <selection activeCell="A23" sqref="A23"/>
    </sheetView>
  </sheetViews>
  <sheetFormatPr defaultColWidth="9" defaultRowHeight="14.25"/>
  <cols>
    <col min="1" max="1" width="63" style="6" customWidth="1"/>
    <col min="2" max="2" width="22.875" style="6" customWidth="1"/>
    <col min="3" max="16384" width="9" style="6"/>
  </cols>
  <sheetData>
    <row r="1" spans="1:2">
      <c r="A1" s="44" t="s">
        <v>941</v>
      </c>
    </row>
    <row r="2" spans="1:2" s="7" customFormat="1" ht="47.25" customHeight="1">
      <c r="A2" s="348" t="s">
        <v>958</v>
      </c>
      <c r="B2" s="349"/>
    </row>
    <row r="3" spans="1:2" ht="15" customHeight="1">
      <c r="A3" s="73"/>
      <c r="B3" s="74" t="s">
        <v>108</v>
      </c>
    </row>
    <row r="4" spans="1:2" ht="28.5" customHeight="1">
      <c r="A4" s="286" t="s">
        <v>64</v>
      </c>
      <c r="B4" s="287" t="s">
        <v>4</v>
      </c>
    </row>
    <row r="5" spans="1:2" s="9" customFormat="1" ht="16.7" customHeight="1">
      <c r="A5" s="288" t="s">
        <v>188</v>
      </c>
      <c r="B5" s="289">
        <v>1339513</v>
      </c>
    </row>
    <row r="6" spans="1:2" ht="16.7" customHeight="1">
      <c r="A6" s="290" t="s">
        <v>1036</v>
      </c>
      <c r="B6" s="291">
        <v>284195</v>
      </c>
    </row>
    <row r="7" spans="1:2" ht="16.7" customHeight="1">
      <c r="A7" s="290" t="s">
        <v>962</v>
      </c>
      <c r="B7" s="291">
        <v>106100</v>
      </c>
    </row>
    <row r="8" spans="1:2" ht="16.7" customHeight="1">
      <c r="A8" s="290" t="s">
        <v>1037</v>
      </c>
      <c r="B8" s="291">
        <v>265716</v>
      </c>
    </row>
    <row r="9" spans="1:2" ht="16.7" customHeight="1">
      <c r="A9" s="290" t="s">
        <v>1038</v>
      </c>
      <c r="B9" s="291">
        <v>50202</v>
      </c>
    </row>
    <row r="10" spans="1:2" ht="16.7" customHeight="1">
      <c r="A10" s="290" t="s">
        <v>963</v>
      </c>
      <c r="B10" s="291">
        <v>633300</v>
      </c>
    </row>
    <row r="11" spans="1:2" s="9" customFormat="1" ht="16.7" customHeight="1">
      <c r="A11" s="288" t="s">
        <v>189</v>
      </c>
      <c r="B11" s="289">
        <v>10925803.699999999</v>
      </c>
    </row>
    <row r="12" spans="1:2" ht="16.7" customHeight="1">
      <c r="A12" s="290" t="s">
        <v>190</v>
      </c>
      <c r="B12" s="291">
        <v>48700</v>
      </c>
    </row>
    <row r="13" spans="1:2" ht="16.7" customHeight="1">
      <c r="A13" s="290" t="s">
        <v>191</v>
      </c>
      <c r="B13" s="291">
        <v>1816366</v>
      </c>
    </row>
    <row r="14" spans="1:2" ht="16.7" customHeight="1">
      <c r="A14" s="290" t="s">
        <v>323</v>
      </c>
      <c r="B14" s="291">
        <v>903634</v>
      </c>
    </row>
    <row r="15" spans="1:2" ht="16.7" customHeight="1">
      <c r="A15" s="290" t="s">
        <v>324</v>
      </c>
      <c r="B15" s="291">
        <v>468614</v>
      </c>
    </row>
    <row r="16" spans="1:2" ht="16.7" customHeight="1">
      <c r="A16" s="290" t="s">
        <v>325</v>
      </c>
      <c r="B16" s="291">
        <v>3300</v>
      </c>
    </row>
    <row r="17" spans="1:2" ht="16.7" customHeight="1">
      <c r="A17" s="292" t="s">
        <v>1041</v>
      </c>
      <c r="B17" s="291">
        <v>7300</v>
      </c>
    </row>
    <row r="18" spans="1:2" s="294" customFormat="1" ht="16.7" customHeight="1">
      <c r="A18" s="292" t="s">
        <v>284</v>
      </c>
      <c r="B18" s="291">
        <v>10576</v>
      </c>
    </row>
    <row r="19" spans="1:2" s="294" customFormat="1" ht="16.7" customHeight="1">
      <c r="A19" s="292" t="s">
        <v>964</v>
      </c>
      <c r="B19" s="291">
        <v>191000</v>
      </c>
    </row>
    <row r="20" spans="1:2" s="294" customFormat="1" ht="16.7" customHeight="1">
      <c r="A20" s="292" t="s">
        <v>965</v>
      </c>
      <c r="B20" s="291">
        <v>177659</v>
      </c>
    </row>
    <row r="21" spans="1:2" s="294" customFormat="1" ht="16.7" customHeight="1">
      <c r="A21" s="292" t="s">
        <v>966</v>
      </c>
      <c r="B21" s="291">
        <v>1900</v>
      </c>
    </row>
    <row r="22" spans="1:2" s="294" customFormat="1" ht="16.7" customHeight="1">
      <c r="A22" s="292" t="s">
        <v>967</v>
      </c>
      <c r="B22" s="291">
        <v>16100</v>
      </c>
    </row>
    <row r="23" spans="1:2" ht="16.7" customHeight="1">
      <c r="A23" s="292" t="s">
        <v>1035</v>
      </c>
      <c r="B23" s="291">
        <v>53234</v>
      </c>
    </row>
    <row r="24" spans="1:2" ht="16.7" customHeight="1">
      <c r="A24" s="292" t="s">
        <v>968</v>
      </c>
      <c r="B24" s="291">
        <v>126981</v>
      </c>
    </row>
    <row r="25" spans="1:2" ht="16.7" customHeight="1">
      <c r="A25" s="292" t="s">
        <v>969</v>
      </c>
      <c r="B25" s="291">
        <v>683736</v>
      </c>
    </row>
    <row r="26" spans="1:2" ht="16.7" customHeight="1">
      <c r="A26" s="292" t="s">
        <v>970</v>
      </c>
      <c r="B26" s="291">
        <v>79531.5</v>
      </c>
    </row>
    <row r="27" spans="1:2" ht="16.7" customHeight="1">
      <c r="A27" s="292" t="s">
        <v>971</v>
      </c>
      <c r="B27" s="291">
        <v>1285321.98</v>
      </c>
    </row>
    <row r="28" spans="1:2" ht="16.7" customHeight="1">
      <c r="A28" s="292" t="s">
        <v>972</v>
      </c>
      <c r="B28" s="291">
        <v>1545926</v>
      </c>
    </row>
    <row r="29" spans="1:2" ht="16.7" customHeight="1">
      <c r="A29" s="292" t="s">
        <v>973</v>
      </c>
      <c r="B29" s="291">
        <v>37646</v>
      </c>
    </row>
    <row r="30" spans="1:2" ht="16.7" customHeight="1">
      <c r="A30" s="292" t="s">
        <v>974</v>
      </c>
      <c r="B30" s="291">
        <v>965696.5</v>
      </c>
    </row>
    <row r="31" spans="1:2" ht="16.7" customHeight="1">
      <c r="A31" s="292" t="s">
        <v>975</v>
      </c>
      <c r="B31" s="291">
        <v>878747.42</v>
      </c>
    </row>
    <row r="32" spans="1:2" ht="16.7" customHeight="1">
      <c r="A32" s="292" t="s">
        <v>976</v>
      </c>
      <c r="B32" s="291">
        <v>127210</v>
      </c>
    </row>
    <row r="33" spans="1:2" ht="16.7" customHeight="1">
      <c r="A33" s="292" t="s">
        <v>977</v>
      </c>
      <c r="B33" s="291">
        <v>1496624.3</v>
      </c>
    </row>
    <row r="34" spans="1:2" s="9" customFormat="1" ht="16.7" customHeight="1">
      <c r="A34" s="288" t="s">
        <v>192</v>
      </c>
      <c r="B34" s="289">
        <v>1635725.3</v>
      </c>
    </row>
    <row r="35" spans="1:2" ht="16.7" customHeight="1">
      <c r="A35" s="290" t="s">
        <v>326</v>
      </c>
      <c r="B35" s="291">
        <v>6246</v>
      </c>
    </row>
    <row r="36" spans="1:2" ht="16.7" customHeight="1">
      <c r="A36" s="290" t="s">
        <v>394</v>
      </c>
      <c r="B36" s="291">
        <v>157320</v>
      </c>
    </row>
    <row r="37" spans="1:2" ht="16.7" customHeight="1">
      <c r="A37" s="290" t="s">
        <v>327</v>
      </c>
      <c r="B37" s="291">
        <v>90000</v>
      </c>
    </row>
    <row r="38" spans="1:2" ht="16.7" customHeight="1">
      <c r="A38" s="290" t="s">
        <v>395</v>
      </c>
      <c r="B38" s="291">
        <v>1065</v>
      </c>
    </row>
    <row r="39" spans="1:2" ht="16.7" customHeight="1">
      <c r="A39" s="290" t="s">
        <v>978</v>
      </c>
      <c r="B39" s="291">
        <v>81177.600000000006</v>
      </c>
    </row>
    <row r="40" spans="1:2" ht="16.7" customHeight="1">
      <c r="A40" s="290" t="s">
        <v>979</v>
      </c>
      <c r="B40" s="291">
        <v>225797</v>
      </c>
    </row>
    <row r="41" spans="1:2" ht="16.7" customHeight="1">
      <c r="A41" s="290" t="s">
        <v>328</v>
      </c>
      <c r="B41" s="291">
        <v>30000</v>
      </c>
    </row>
    <row r="42" spans="1:2" ht="16.7" customHeight="1">
      <c r="A42" s="290" t="s">
        <v>193</v>
      </c>
      <c r="B42" s="291">
        <v>7000</v>
      </c>
    </row>
    <row r="43" spans="1:2" ht="16.7" customHeight="1">
      <c r="A43" s="290" t="s">
        <v>194</v>
      </c>
      <c r="B43" s="291">
        <v>39200</v>
      </c>
    </row>
    <row r="44" spans="1:2" ht="16.7" customHeight="1">
      <c r="A44" s="290" t="s">
        <v>454</v>
      </c>
      <c r="B44" s="291">
        <v>128939</v>
      </c>
    </row>
    <row r="45" spans="1:2" ht="16.7" customHeight="1">
      <c r="A45" s="290" t="s">
        <v>980</v>
      </c>
      <c r="B45" s="291">
        <v>189410</v>
      </c>
    </row>
    <row r="46" spans="1:2" ht="16.7" customHeight="1">
      <c r="A46" s="290" t="s">
        <v>329</v>
      </c>
      <c r="B46" s="291">
        <v>189410</v>
      </c>
    </row>
    <row r="47" spans="1:2" ht="16.7" customHeight="1">
      <c r="A47" s="290" t="s">
        <v>981</v>
      </c>
      <c r="B47" s="291">
        <v>294520</v>
      </c>
    </row>
    <row r="48" spans="1:2" ht="16.7" customHeight="1">
      <c r="A48" s="290" t="s">
        <v>330</v>
      </c>
      <c r="B48" s="291">
        <v>70000</v>
      </c>
    </row>
    <row r="49" spans="1:2" ht="16.7" customHeight="1">
      <c r="A49" s="290" t="s">
        <v>453</v>
      </c>
      <c r="B49" s="291">
        <v>38150</v>
      </c>
    </row>
    <row r="50" spans="1:2" ht="16.7" customHeight="1">
      <c r="A50" s="290" t="s">
        <v>331</v>
      </c>
      <c r="B50" s="291">
        <v>69060</v>
      </c>
    </row>
    <row r="51" spans="1:2" ht="16.7" customHeight="1">
      <c r="A51" s="290" t="s">
        <v>455</v>
      </c>
      <c r="B51" s="291">
        <v>73910</v>
      </c>
    </row>
    <row r="52" spans="1:2" ht="16.7" customHeight="1">
      <c r="A52" s="290" t="s">
        <v>959</v>
      </c>
      <c r="B52" s="291">
        <v>200844</v>
      </c>
    </row>
    <row r="53" spans="1:2" ht="16.7" customHeight="1">
      <c r="A53" s="290" t="s">
        <v>332</v>
      </c>
      <c r="B53" s="291">
        <v>36000</v>
      </c>
    </row>
    <row r="54" spans="1:2" ht="16.7" customHeight="1">
      <c r="A54" s="290" t="s">
        <v>456</v>
      </c>
      <c r="B54" s="291">
        <v>23278</v>
      </c>
    </row>
    <row r="55" spans="1:2" ht="16.7" customHeight="1">
      <c r="A55" s="290" t="s">
        <v>960</v>
      </c>
      <c r="B55" s="291">
        <v>144275</v>
      </c>
    </row>
    <row r="56" spans="1:2" ht="16.7" customHeight="1">
      <c r="A56" s="290" t="s">
        <v>982</v>
      </c>
      <c r="B56" s="291">
        <v>17900</v>
      </c>
    </row>
    <row r="57" spans="1:2" ht="16.7" customHeight="1">
      <c r="A57" s="290" t="s">
        <v>983</v>
      </c>
      <c r="B57" s="291">
        <v>171728.7</v>
      </c>
    </row>
    <row r="58" spans="1:2" ht="16.7" customHeight="1">
      <c r="A58" s="290" t="s">
        <v>195</v>
      </c>
      <c r="B58" s="291">
        <v>2000</v>
      </c>
    </row>
    <row r="59" spans="1:2" ht="16.7" customHeight="1">
      <c r="A59" s="290" t="s">
        <v>333</v>
      </c>
      <c r="B59" s="291">
        <v>14030</v>
      </c>
    </row>
    <row r="60" spans="1:2" ht="16.7" customHeight="1">
      <c r="A60" s="290" t="s">
        <v>334</v>
      </c>
      <c r="B60" s="291">
        <v>65698.7</v>
      </c>
    </row>
    <row r="61" spans="1:2" ht="16.7" customHeight="1">
      <c r="A61" s="290" t="s">
        <v>335</v>
      </c>
      <c r="B61" s="291">
        <v>20000</v>
      </c>
    </row>
    <row r="62" spans="1:2" ht="16.7" customHeight="1">
      <c r="A62" s="290" t="s">
        <v>457</v>
      </c>
      <c r="B62" s="291">
        <v>70000</v>
      </c>
    </row>
    <row r="63" spans="1:2" ht="16.7" customHeight="1">
      <c r="A63" s="290" t="s">
        <v>961</v>
      </c>
      <c r="B63" s="291">
        <v>9500</v>
      </c>
    </row>
    <row r="64" spans="1:2" ht="16.7" customHeight="1">
      <c r="A64" s="290" t="s">
        <v>984</v>
      </c>
      <c r="B64" s="291">
        <v>10674</v>
      </c>
    </row>
    <row r="65" spans="1:2" ht="16.7" customHeight="1">
      <c r="A65" s="290" t="s">
        <v>985</v>
      </c>
      <c r="B65" s="291">
        <v>125268</v>
      </c>
    </row>
    <row r="66" spans="1:2" s="9" customFormat="1" ht="16.7" customHeight="1">
      <c r="A66" s="293" t="s">
        <v>22</v>
      </c>
      <c r="B66" s="289">
        <v>13901042</v>
      </c>
    </row>
    <row r="67" spans="1:2" ht="45" customHeight="1">
      <c r="A67" s="350"/>
      <c r="B67" s="350"/>
    </row>
  </sheetData>
  <autoFilter ref="A4:B67"/>
  <mergeCells count="2">
    <mergeCell ref="A2:B2"/>
    <mergeCell ref="A67:B67"/>
  </mergeCells>
  <phoneticPr fontId="3" type="noConversion"/>
  <printOptions horizontalCentered="1"/>
  <pageMargins left="0.70866141732283472" right="0.70866141732283472" top="0.74803149606299213" bottom="0.59055118110236227" header="0.31496062992125984" footer="0.31496062992125984"/>
  <pageSetup paperSize="9" firstPageNumber="38" fitToHeight="0"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命名范围</vt:lpstr>
      </vt:variant>
      <vt:variant>
        <vt:i4>31</vt:i4>
      </vt:variant>
    </vt:vector>
  </HeadingPairs>
  <TitlesOfParts>
    <vt:vector size="64" baseType="lpstr">
      <vt:lpstr>目录</vt:lpstr>
      <vt:lpstr>2022收</vt:lpstr>
      <vt:lpstr>2022支</vt:lpstr>
      <vt:lpstr>2022省收</vt:lpstr>
      <vt:lpstr>2022省收 (比预算)</vt:lpstr>
      <vt:lpstr>2022省支</vt:lpstr>
      <vt:lpstr>2022省支经济分类</vt:lpstr>
      <vt:lpstr>2022省基本支出经济分类</vt:lpstr>
      <vt:lpstr>2022对下转移支付分项目</vt:lpstr>
      <vt:lpstr>2022对下转移支付分地区</vt:lpstr>
      <vt:lpstr>2022三公</vt:lpstr>
      <vt:lpstr>2022基收</vt:lpstr>
      <vt:lpstr>2022基支</vt:lpstr>
      <vt:lpstr>2022省基收</vt:lpstr>
      <vt:lpstr>2022省基收 (比预算)</vt:lpstr>
      <vt:lpstr>2022省基支</vt:lpstr>
      <vt:lpstr>2022基对下转移支付</vt:lpstr>
      <vt:lpstr>2022国收</vt:lpstr>
      <vt:lpstr>2022国支</vt:lpstr>
      <vt:lpstr>2022省国收</vt:lpstr>
      <vt:lpstr>2022省国收 (比预算)</vt:lpstr>
      <vt:lpstr>2022省国支</vt:lpstr>
      <vt:lpstr>2022国资转移支付</vt:lpstr>
      <vt:lpstr>2022社收</vt:lpstr>
      <vt:lpstr>2022社支 </vt:lpstr>
      <vt:lpstr>2022省社收 </vt:lpstr>
      <vt:lpstr>2022省社支 </vt:lpstr>
      <vt:lpstr>限额及余额预算情况表</vt:lpstr>
      <vt:lpstr>发行及还本付息情况表</vt:lpstr>
      <vt:lpstr>一般债务余额情况表</vt:lpstr>
      <vt:lpstr>专项债务余额情况表</vt:lpstr>
      <vt:lpstr>省本级一般</vt:lpstr>
      <vt:lpstr>省本级专项</vt:lpstr>
      <vt:lpstr>'2022对下转移支付分地区'!Print_Area</vt:lpstr>
      <vt:lpstr>'2022对下转移支付分项目'!Print_Area</vt:lpstr>
      <vt:lpstr>'2022国收'!Print_Area</vt:lpstr>
      <vt:lpstr>'2022国支'!Print_Area</vt:lpstr>
      <vt:lpstr>'2022基对下转移支付'!Print_Area</vt:lpstr>
      <vt:lpstr>'2022基收'!Print_Area</vt:lpstr>
      <vt:lpstr>'2022基支'!Print_Area</vt:lpstr>
      <vt:lpstr>'2022三公'!Print_Area</vt:lpstr>
      <vt:lpstr>'2022社收'!Print_Area</vt:lpstr>
      <vt:lpstr>'2022社支 '!Print_Area</vt:lpstr>
      <vt:lpstr>'2022省国收'!Print_Area</vt:lpstr>
      <vt:lpstr>'2022省国支'!Print_Area</vt:lpstr>
      <vt:lpstr>'2022省基本支出经济分类'!Print_Area</vt:lpstr>
      <vt:lpstr>'2022省基收'!Print_Area</vt:lpstr>
      <vt:lpstr>'2022省基收 (比预算)'!Print_Area</vt:lpstr>
      <vt:lpstr>'2022省基支'!Print_Area</vt:lpstr>
      <vt:lpstr>'2022省社收 '!Print_Area</vt:lpstr>
      <vt:lpstr>'2022省社支 '!Print_Area</vt:lpstr>
      <vt:lpstr>'2022省收'!Print_Area</vt:lpstr>
      <vt:lpstr>'2022省收 (比预算)'!Print_Area</vt:lpstr>
      <vt:lpstr>'2022省支'!Print_Area</vt:lpstr>
      <vt:lpstr>'2022省支经济分类'!Print_Area</vt:lpstr>
      <vt:lpstr>'2022收'!Print_Area</vt:lpstr>
      <vt:lpstr>'2022支'!Print_Area</vt:lpstr>
      <vt:lpstr>'2022对下转移支付分项目'!Print_Titles</vt:lpstr>
      <vt:lpstr>'2022基对下转移支付'!Print_Titles</vt:lpstr>
      <vt:lpstr>'2022三公'!Print_Titles</vt:lpstr>
      <vt:lpstr>'2022省基本支出经济分类'!Print_Titles</vt:lpstr>
      <vt:lpstr>'2022省基支'!Print_Titles</vt:lpstr>
      <vt:lpstr>'2022省支'!Print_Titles</vt:lpstr>
      <vt:lpstr>'2022省支经济分类'!Print_Titles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林凌</dc:creator>
  <cp:lastModifiedBy>null</cp:lastModifiedBy>
  <cp:lastPrinted>2022-02-11T09:53:28Z</cp:lastPrinted>
  <dcterms:created xsi:type="dcterms:W3CDTF">2021-01-04T03:44:31Z</dcterms:created>
  <dcterms:modified xsi:type="dcterms:W3CDTF">2022-02-16T01:15:18Z</dcterms:modified>
</cp:coreProperties>
</file>