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65"/>
  </bookViews>
  <sheets>
    <sheet name="Sheet1" sheetId="1" r:id="rId1"/>
  </sheets>
  <definedNames>
    <definedName name="_xlnm._FilterDatabase" localSheetId="0" hidden="1">Sheet1!$A$4:$F$440</definedName>
  </definedNames>
  <calcPr calcId="144525"/>
</workbook>
</file>

<file path=xl/sharedStrings.xml><?xml version="1.0" encoding="utf-8"?>
<sst xmlns="http://schemas.openxmlformats.org/spreadsheetml/2006/main" count="834" uniqueCount="740">
  <si>
    <t>附件2</t>
  </si>
  <si>
    <t>2023年中央补助福建省电影事业发展专项资金安排明细表</t>
  </si>
  <si>
    <t>单位：万元</t>
  </si>
  <si>
    <t>序号</t>
  </si>
  <si>
    <t>市</t>
  </si>
  <si>
    <t>县（区）</t>
  </si>
  <si>
    <t>影院编码</t>
  </si>
  <si>
    <t>影院名称</t>
  </si>
  <si>
    <t>工商名称</t>
  </si>
  <si>
    <t>补助金额</t>
  </si>
  <si>
    <t>合计</t>
  </si>
  <si>
    <t>国产影片放映达标奖励</t>
  </si>
  <si>
    <t>新建乡镇影院补助</t>
  </si>
  <si>
    <t>苏老区县级新建影院补助</t>
  </si>
  <si>
    <t>福  州  市</t>
  </si>
  <si>
    <t>鼓楼区</t>
  </si>
  <si>
    <t>福州横店电影城</t>
  </si>
  <si>
    <t>福州横店电影城有限公司</t>
  </si>
  <si>
    <t>福建省福州市万象影城福州万象城店</t>
  </si>
  <si>
    <t>万影影业（深圳）有限公司福州鼓楼区分公司</t>
  </si>
  <si>
    <t>福州市大众电影院</t>
  </si>
  <si>
    <t>福州市大众电影院有限公司</t>
  </si>
  <si>
    <t>小计</t>
  </si>
  <si>
    <t>台江区</t>
  </si>
  <si>
    <t>福建省福州市金逸影城IMAX（万宝商圈店）</t>
  </si>
  <si>
    <t>福州金逸电影城有限公司</t>
  </si>
  <si>
    <t>福建福州市万达影城金融街店</t>
  </si>
  <si>
    <t>福建省万达电影城有限公司</t>
  </si>
  <si>
    <t>福建省福州中影星汇电影城</t>
  </si>
  <si>
    <t>福州中影星汇影院有限公司</t>
  </si>
  <si>
    <t>福建省福州市至潮主题影城（茶亭店）</t>
  </si>
  <si>
    <t>福州茶亭影城有限公司</t>
  </si>
  <si>
    <t>福建省福州梦工坊APM影城</t>
  </si>
  <si>
    <t>福州市梦工坊私影汇投资有限公司</t>
  </si>
  <si>
    <t>福建省福州UL城市影院中亭街店</t>
  </si>
  <si>
    <t>福州嘉同电影城有限公司</t>
  </si>
  <si>
    <t>福州中兴（青年会）主题影院</t>
  </si>
  <si>
    <t>中兴映画（福州）影业有限公司</t>
  </si>
  <si>
    <t>福      州          市</t>
  </si>
  <si>
    <t>仓山区</t>
  </si>
  <si>
    <t>福建福州市万达影城仓山店</t>
  </si>
  <si>
    <t>福建省万达电影城有限公司仓山分店</t>
  </si>
  <si>
    <t>福建省福州红星太平洋影城</t>
  </si>
  <si>
    <t>福州红星太平洋影院管理有限公司</t>
  </si>
  <si>
    <t>福建省福州市万达影城白湖亭店</t>
  </si>
  <si>
    <t>福建省万达电影城有限公司仓山区白湖亭分店</t>
  </si>
  <si>
    <t>福建省福州观者国际影城奥体店</t>
  </si>
  <si>
    <t>福州市观者影视有限责任公司</t>
  </si>
  <si>
    <t>福建省福州春天国际影城</t>
  </si>
  <si>
    <t>福州市春天影城有限公司</t>
  </si>
  <si>
    <t>福建省福州市仓山区奥斯卡国际影城</t>
  </si>
  <si>
    <t>福州奥斯卡阳光影城有限公司</t>
  </si>
  <si>
    <t>福建省福州市蔚蓝影院</t>
  </si>
  <si>
    <t>福建影狄影业有限公司</t>
  </si>
  <si>
    <t>福建省福州市万影国际影城</t>
  </si>
  <si>
    <t>万影联动（福州）文化传播有限责任公司</t>
  </si>
  <si>
    <t>福州金逸影城新天宇店</t>
  </si>
  <si>
    <t>福州金逸电影城有限公司城门分公司</t>
  </si>
  <si>
    <t>晋安区</t>
  </si>
  <si>
    <t>福建省福州CGV影城</t>
  </si>
  <si>
    <t>福州希界维影城有限公司</t>
  </si>
  <si>
    <t>福建省福州市紫阳金逸影城</t>
  </si>
  <si>
    <t>福州金逸电影城有限公司晋安分公司</t>
  </si>
  <si>
    <t>福建省福州春天国际影城世欧杜比店</t>
  </si>
  <si>
    <t>福州亿春传媒有限公司</t>
  </si>
  <si>
    <t>福建省福州市晋安区稻田影院</t>
  </si>
  <si>
    <t>福州稻田影院管理有限公司</t>
  </si>
  <si>
    <t>福建省福州市世纪万星影城</t>
  </si>
  <si>
    <t>福州世纪万星影城有限公司</t>
  </si>
  <si>
    <t>福建省福州市晋安区万达影城（建总康桥里店）</t>
  </si>
  <si>
    <t>地平线（福州）影视文化传媒有限责任公司</t>
  </si>
  <si>
    <t>福建省福州市几何影城五四北泰禾广场店</t>
  </si>
  <si>
    <t>福州晋安区几何影视文化有限责任公司</t>
  </si>
  <si>
    <t>福       州   市</t>
  </si>
  <si>
    <t>马尾区</t>
  </si>
  <si>
    <t>福建福州幸福蓝海名城IMAX影城</t>
  </si>
  <si>
    <t>江苏幸福蓝海影院发展有限责任公司福州分公司</t>
  </si>
  <si>
    <t>福建省福州市马尾几何影城</t>
  </si>
  <si>
    <t>福州经济技术开发区几何影视文化有限公司</t>
  </si>
  <si>
    <t>福清市</t>
  </si>
  <si>
    <t>福建福清市万达影城清昌大道店</t>
  </si>
  <si>
    <t>福建省万达电影城有限公司福清分店</t>
  </si>
  <si>
    <t>福建福清市福和万达影城</t>
  </si>
  <si>
    <t>福建省万达电影城有限公司福清福和分店</t>
  </si>
  <si>
    <t>福建福州大地影院福清商展中心店</t>
  </si>
  <si>
    <t>广东大地影院建设有限公司福清分公司</t>
  </si>
  <si>
    <t>福建省福州市福清悦享中兴影城</t>
  </si>
  <si>
    <t>福清市悦享中兴电影院有限公司</t>
  </si>
  <si>
    <t>福清新天地影城</t>
  </si>
  <si>
    <t>福建新天地电影放映有限公司</t>
  </si>
  <si>
    <t>福清市时代金典数字影城</t>
  </si>
  <si>
    <t>福清市时代金典数字影城（普通合伙）</t>
  </si>
  <si>
    <t>长乐区</t>
  </si>
  <si>
    <t>福建省福州市长乐万星影城</t>
  </si>
  <si>
    <t>福州市长乐区万星影城有限公司</t>
  </si>
  <si>
    <t>长乐星恒影院悦城店</t>
  </si>
  <si>
    <t>福州市长乐区星恒电影城有限公司</t>
  </si>
  <si>
    <t>福建省长乐市春天国际影城(十洋店)</t>
  </si>
  <si>
    <t>福州市凤凰春天影城有限公司</t>
  </si>
  <si>
    <t>福建省长乐中兴星河影城</t>
  </si>
  <si>
    <t>福州市长乐区星河文化传媒有限公司</t>
  </si>
  <si>
    <t>长乐UL金峰影院</t>
  </si>
  <si>
    <t>福州市长乐区嘉乐影院管理有限公司</t>
  </si>
  <si>
    <t>福建福州大地影院长乐长山湖店</t>
  </si>
  <si>
    <t>广东大地影院建设有限公司福州市长乐区分公司</t>
  </si>
  <si>
    <t>闽侯县</t>
  </si>
  <si>
    <t>福建闽侯春天国际影城(大学城店)</t>
  </si>
  <si>
    <t>闽侯县春天影城有限公司</t>
  </si>
  <si>
    <t>福建省福州市中影星美国际影城（闽侯店）</t>
  </si>
  <si>
    <t>福州嘉尚文化传媒有限公司</t>
  </si>
  <si>
    <t>闽候燕林影城大学城店</t>
  </si>
  <si>
    <t>福建省燕林电影发展有限公司闽侯博仕后分公司</t>
  </si>
  <si>
    <t>福建省福州市闽侯悦享中兴影城</t>
  </si>
  <si>
    <t>福州悦享中兴影城有限公司</t>
  </si>
  <si>
    <t>福建省福州星秀国际影城</t>
  </si>
  <si>
    <t>福州沃美影视有限公司</t>
  </si>
  <si>
    <t>福建省福州春天国际影城南通永嘉天地店</t>
  </si>
  <si>
    <t>闽侯县旺春影视有限公司</t>
  </si>
  <si>
    <t>福建省福州闽侯影狄影院</t>
  </si>
  <si>
    <t>闽侯影狄影院</t>
  </si>
  <si>
    <t>高新区</t>
  </si>
  <si>
    <t>福建省福州市万达影城高新区店</t>
  </si>
  <si>
    <t>福建省万达电影城有限公司福州高新区分店</t>
  </si>
  <si>
    <t>福建省福州高新区闽侯横店电影城</t>
  </si>
  <si>
    <t>横店影视股份有限公司福州高新区分公司</t>
  </si>
  <si>
    <t>连江县</t>
  </si>
  <si>
    <t>连江中影星美国际影城</t>
  </si>
  <si>
    <t>福州天邦文化传媒有限公司</t>
  </si>
  <si>
    <t>福建省福州市连江华彩万星影城</t>
  </si>
  <si>
    <t>连江县华彩万星影城有限公司</t>
  </si>
  <si>
    <t>福建省福州市连江沃美影城</t>
  </si>
  <si>
    <t>连江沃美影城有限责任公司</t>
  </si>
  <si>
    <t>永泰县</t>
  </si>
  <si>
    <t>永泰冠景国际影城</t>
  </si>
  <si>
    <t>福建冠景影视文化传播有限公司</t>
  </si>
  <si>
    <t>福        州            市</t>
  </si>
  <si>
    <t>福建省福州市永泰县恒美巨幕影城</t>
  </si>
  <si>
    <t>永泰恒美影视文化发展有限公司</t>
  </si>
  <si>
    <t>闽清县</t>
  </si>
  <si>
    <t>福建闽清百荣国际影城</t>
  </si>
  <si>
    <t>福州大千影城有限公司</t>
  </si>
  <si>
    <t>福建省福州市闽清六都国际影城</t>
  </si>
  <si>
    <t>福建闽清中影华侨影视城有限公司</t>
  </si>
  <si>
    <t>罗源县</t>
  </si>
  <si>
    <t>福建省罗源县完美世界影城（福州罗源店）</t>
  </si>
  <si>
    <t>福州幕亿影院管理有限公司</t>
  </si>
  <si>
    <t>福建省罗源县东方国际影城</t>
  </si>
  <si>
    <t>福州市东方世纪影城有限公司</t>
  </si>
  <si>
    <t>福州市合计</t>
  </si>
  <si>
    <t>平潭综合实验区</t>
  </si>
  <si>
    <t>平潭西航国际影城</t>
  </si>
  <si>
    <t>平潭西航影城投资管理有限公司</t>
  </si>
  <si>
    <t>福建省平潭县铂金影城</t>
  </si>
  <si>
    <t>辰璟（平潭）影业有限公司</t>
  </si>
  <si>
    <t>福建省平潭星海影城</t>
  </si>
  <si>
    <t>星海影业（平潭）有限公司</t>
  </si>
  <si>
    <t>福建省平潭辰希金井影院</t>
  </si>
  <si>
    <t>辰希(平潭)影业有限公司</t>
  </si>
  <si>
    <t>平潭综合试验区合计</t>
  </si>
  <si>
    <t>厦  门  市</t>
  </si>
  <si>
    <t>思明区</t>
  </si>
  <si>
    <t>中影数字梦工坊厦门（加州）影城</t>
  </si>
  <si>
    <t>中影数字院线梦工坊（厦门）影城投资管理有限公司</t>
  </si>
  <si>
    <t>福建省厦门中影数字圣谛影城</t>
  </si>
  <si>
    <t>厦门市圣谛影院管理有限公司</t>
  </si>
  <si>
    <t>厦   门        市</t>
  </si>
  <si>
    <t>湖里区</t>
  </si>
  <si>
    <t>福建省厦门市华美首星影城</t>
  </si>
  <si>
    <t>厦门华美首星电影城有限公司</t>
  </si>
  <si>
    <t>中影数字梦工坊厦门（蔡塘）影城</t>
  </si>
  <si>
    <t>中影数字梦工坊（厦门）影城投资管理有限公司</t>
  </si>
  <si>
    <t>福建省厦门市MGF私影汇影城（蔡塘店）</t>
  </si>
  <si>
    <t>梦工坊（厦门）投资有限公司</t>
  </si>
  <si>
    <t>厦门市本级小计（思明区、湖里区）</t>
  </si>
  <si>
    <t>同安区</t>
  </si>
  <si>
    <t>中影数字梦工坊厦门（同安）影城</t>
  </si>
  <si>
    <t>中数梦工坊（厦门）影城投资管理有限公司</t>
  </si>
  <si>
    <t>福建省厦门市金逸影城同安店</t>
  </si>
  <si>
    <t>厦门金逸电影城有限公司同安分公司</t>
  </si>
  <si>
    <t>福建省厦门市中影泰得影城同安区阳光小镇店</t>
  </si>
  <si>
    <t>厦门市同安区中影泰得影城有限公司</t>
  </si>
  <si>
    <t>福建省厦门市钟楼影院</t>
  </si>
  <si>
    <t>厦门泽林兄弟文化传媒有限公司</t>
  </si>
  <si>
    <t>福建省厦门梧侣影剧院</t>
  </si>
  <si>
    <t>厦门市同安区电影发行放映公司梧侣影剧院</t>
  </si>
  <si>
    <t>海沧区</t>
  </si>
  <si>
    <t>福建省厦门金逸影城马銮湾店</t>
  </si>
  <si>
    <t>厦门金逸电影城有限公司马銮湾分公司</t>
  </si>
  <si>
    <t>福建省厦门市万达影城（海沧体育中心店）</t>
  </si>
  <si>
    <t>厦门世泰鑫影城有限公司</t>
  </si>
  <si>
    <t>厦门金逸影城新阳店</t>
  </si>
  <si>
    <t>厦门金逸电影城有限公司新阳分公司</t>
  </si>
  <si>
    <t>翔安区</t>
  </si>
  <si>
    <t>中影国际影城（厦门翔安店）</t>
  </si>
  <si>
    <t>厦门中影昊达电影城有限公司</t>
  </si>
  <si>
    <t>福建省厦门市双昱博纳影城 （闽篮里店）</t>
  </si>
  <si>
    <t>厦门双昱电影城有限公司</t>
  </si>
  <si>
    <t>厦        门          市</t>
  </si>
  <si>
    <t>福建厦门维宝国际影城</t>
  </si>
  <si>
    <t>厦门维宝影城有限公司</t>
  </si>
  <si>
    <t>集美区</t>
  </si>
  <si>
    <t>福建省厦门市集美区万达影城灌口广场店</t>
  </si>
  <si>
    <t>厦门万达国际电影城有限公司灌口万达广场店</t>
  </si>
  <si>
    <t>福建省厦门市完美世界影城集美店</t>
  </si>
  <si>
    <t>厦门完美世界企业管理有限公司</t>
  </si>
  <si>
    <t>厦门喀秋莎影城</t>
  </si>
  <si>
    <t>厦门市喀秋莎文化传媒有限公司</t>
  </si>
  <si>
    <t>厦门世纪嘉华电影院</t>
  </si>
  <si>
    <t>厦门市集美区世纪嘉华电影院</t>
  </si>
  <si>
    <t>厦门市合计</t>
  </si>
  <si>
    <t>宁  德  市</t>
  </si>
  <si>
    <t>蕉城区</t>
  </si>
  <si>
    <t>福建宁德市万达影城天湖路店</t>
  </si>
  <si>
    <t>福建省万达电影城有限公司宁德分店</t>
  </si>
  <si>
    <t>蕉城区人民影院</t>
  </si>
  <si>
    <t>宁德市蕉城区电影发行放映公司</t>
  </si>
  <si>
    <t>福鼎市</t>
  </si>
  <si>
    <t>福鼎金球国际影城</t>
  </si>
  <si>
    <t>福建福鼎时代金球文化传媒有限公司</t>
  </si>
  <si>
    <t>宁德福鼎电影院</t>
  </si>
  <si>
    <t>福鼎市融媒电影放映有限公司</t>
  </si>
  <si>
    <t>福建省福鼎市太姥山星光影院太姥山店</t>
  </si>
  <si>
    <t>福鼎市太姥山星光影院有限公司</t>
  </si>
  <si>
    <t>福建省宁德市福鼎星空影城</t>
  </si>
  <si>
    <t>福鼎星空影城有限公司</t>
  </si>
  <si>
    <t>周宁县</t>
  </si>
  <si>
    <t>福建省周宁县云幕国际影城</t>
  </si>
  <si>
    <t>周宁县名仕影视传媒有限公司</t>
  </si>
  <si>
    <t>宁            德          市</t>
  </si>
  <si>
    <t>福建省宁德市周宁影院</t>
  </si>
  <si>
    <t>周宁县电影发行放映公司</t>
  </si>
  <si>
    <t>古田县</t>
  </si>
  <si>
    <t>福建省宁德市古田星潮影城</t>
  </si>
  <si>
    <t>古田县星潮文化传播有限公司</t>
  </si>
  <si>
    <t>福建省宁德市古田华彩万星影城</t>
  </si>
  <si>
    <t>古田县华彩万星影城有限公司</t>
  </si>
  <si>
    <t>福安市</t>
  </si>
  <si>
    <t>福建省宁德市福安市地平线影城</t>
  </si>
  <si>
    <t>地平线（福安）影视文化传媒有限责任公司</t>
  </si>
  <si>
    <t>福建省宁德市福安长映国际影城</t>
  </si>
  <si>
    <t>福安市长映文化传媒有限公司</t>
  </si>
  <si>
    <t>福建省福安帕加尼国际影城</t>
  </si>
  <si>
    <t>福安市环球文化传媒有限公司</t>
  </si>
  <si>
    <t>福建省福安好莱屋环球国际影城</t>
  </si>
  <si>
    <t>福安市好莱屋环球影院有限公司</t>
  </si>
  <si>
    <t>福安国际影城</t>
  </si>
  <si>
    <t>福安市富春电影放映有限公司</t>
  </si>
  <si>
    <t>福建省宁德市福安世纪环球影城</t>
  </si>
  <si>
    <t>福安世纪万星影城有限公司</t>
  </si>
  <si>
    <t>霞浦县</t>
  </si>
  <si>
    <t>福建省霞浦县金马影城</t>
  </si>
  <si>
    <t>霞浦县金马文化传播有限公司</t>
  </si>
  <si>
    <t>福建省宁德市霞浦县环冠影城</t>
  </si>
  <si>
    <t>福建省环冠文化传播有限公司</t>
  </si>
  <si>
    <t>霞浦万星影城</t>
  </si>
  <si>
    <t>霞浦万星影城有限公司</t>
  </si>
  <si>
    <t>福建省宁德市霞浦探视界影剧院</t>
  </si>
  <si>
    <t>宁德市探视界文化传播有限公司</t>
  </si>
  <si>
    <t>福建省宁德市霞浦县万达影城方圆荟店</t>
  </si>
  <si>
    <t>地平线（霞浦）影视文化传媒有限公司</t>
  </si>
  <si>
    <t>宁      德       市</t>
  </si>
  <si>
    <t>屏南县</t>
  </si>
  <si>
    <t>屏南县中星电影城</t>
  </si>
  <si>
    <t>屏南县中星电影城有限公司</t>
  </si>
  <si>
    <t>屏南国际影城</t>
  </si>
  <si>
    <t>屏南县白水洋电影院有限公司</t>
  </si>
  <si>
    <t>柘荣县</t>
  </si>
  <si>
    <t>柘荣县3D数字影院</t>
  </si>
  <si>
    <t>柘荣县电影发行放映公司</t>
  </si>
  <si>
    <t>寿宁县</t>
  </si>
  <si>
    <t>福建省寿宁县星瑞影城</t>
  </si>
  <si>
    <t>寿宁县乐游电影有限公司</t>
  </si>
  <si>
    <t>寿宁3D影院</t>
  </si>
  <si>
    <t>寿宁县电影发行放映公司</t>
  </si>
  <si>
    <t>东侨经济开发区</t>
  </si>
  <si>
    <t>福建省宁德市横店电影城</t>
  </si>
  <si>
    <t>横店影视股份有限公司宁德分公司</t>
  </si>
  <si>
    <t>福建省宁德春天国际影城天茂广场店</t>
  </si>
  <si>
    <t>宁德春天影城有限公司</t>
  </si>
  <si>
    <t>宁德市合计</t>
  </si>
  <si>
    <t>莆  田  市</t>
  </si>
  <si>
    <t>荔城区</t>
  </si>
  <si>
    <t>福建省莆田奥斯卡影城</t>
  </si>
  <si>
    <t>莆田奥斯卡财富影城有限公司</t>
  </si>
  <si>
    <t>福建省莆田中影馨宜影城</t>
  </si>
  <si>
    <t>福建中影馨宜影业投资管理有限公司</t>
  </si>
  <si>
    <t>福建省莆田市荔城区森美国际影城</t>
  </si>
  <si>
    <t>莆田森美影城有限公司</t>
  </si>
  <si>
    <t>福建省莆田市黄石奥斯卡影城</t>
  </si>
  <si>
    <t>莆田奥斯卡财富影城有限公司黄石店</t>
  </si>
  <si>
    <t>福建省莆田金逸电影城</t>
  </si>
  <si>
    <t>莆田金逸电影城有限公司</t>
  </si>
  <si>
    <t>福建省莆田市中影馨宜影城（皇庭水岸店）</t>
  </si>
  <si>
    <t>莆田中影馨宜影业投资有限公司</t>
  </si>
  <si>
    <t>福建省莆田市万达影城（三信金鼎广场店）</t>
  </si>
  <si>
    <t>地平线（莆田）影视文化传媒有限公司</t>
  </si>
  <si>
    <t>福建省莆田市荔城区奥斯卡贵宾影院</t>
  </si>
  <si>
    <t>莆田市奥斯卡贵宾电影放映有限公司</t>
  </si>
  <si>
    <t>城厢区</t>
  </si>
  <si>
    <t>福建莆田市万达影城城厢店</t>
  </si>
  <si>
    <t>福建省万达电影城有限公司莆田分店</t>
  </si>
  <si>
    <t>福建省莆田中影星汇影城</t>
  </si>
  <si>
    <t>莆田市中影星汇影院有限公司</t>
  </si>
  <si>
    <t>莆田华彩中兴影城</t>
  </si>
  <si>
    <t>华彩中兴（莆田）影业有限公司</t>
  </si>
  <si>
    <t>福建省莆田市荔南铁树影城（名邦店）</t>
  </si>
  <si>
    <t>莆田市荔南铁影电影院有限公司</t>
  </si>
  <si>
    <t>福建省莆田市威航绶溪影城</t>
  </si>
  <si>
    <t>莆田市威航影视传媒有限公司</t>
  </si>
  <si>
    <t>涵江区</t>
  </si>
  <si>
    <t>福建省莆田涵江万达影院水韵城店</t>
  </si>
  <si>
    <t>福建省万达电影城有限公司莆田涵江水韵城分店</t>
  </si>
  <si>
    <t>福建省莆田市涵江大星光影城</t>
  </si>
  <si>
    <t>莆田市涵江大星光影城有限公司</t>
  </si>
  <si>
    <t>秀屿区</t>
  </si>
  <si>
    <t>福建省莆田市鑫龙中晖影城</t>
  </si>
  <si>
    <t>莆田市鑫龙影城有限公司</t>
  </si>
  <si>
    <t>福建省莆田市秀屿区万达影城秀屿分店</t>
  </si>
  <si>
    <t>厦门万达国际电影城有限公司莆田秀屿万达广场店</t>
  </si>
  <si>
    <t>福建省莆田秀屿金马影城</t>
  </si>
  <si>
    <t>莆田市秀屿区金马影城有限公司</t>
  </si>
  <si>
    <t>福建省莆田湄洲影院</t>
  </si>
  <si>
    <t>莆田市湄洲岛旅游服务有限公司旅服传媒分公司</t>
  </si>
  <si>
    <t>莆         田           市</t>
  </si>
  <si>
    <t>仙游县</t>
  </si>
  <si>
    <t>福建省莆田市仙游县星轶影城</t>
  </si>
  <si>
    <t>仙游星轶影院有限公司</t>
  </si>
  <si>
    <t>莆田仙游金帝影城</t>
  </si>
  <si>
    <t>仙游县金帝影视传媒运营有限公司</t>
  </si>
  <si>
    <t>仙游鲤中电影院</t>
  </si>
  <si>
    <t>仙游县中锐电影放映有限公司</t>
  </si>
  <si>
    <t>莆田仙游鑫鼎影城</t>
  </si>
  <si>
    <t>仙游鑫鼎影视城传媒有限公司</t>
  </si>
  <si>
    <t>福建省莆田市春天国际影城仙游滨江国际店</t>
  </si>
  <si>
    <t>仙游春天影城有限公司</t>
  </si>
  <si>
    <t>福建省莆田市仙游几何影城</t>
  </si>
  <si>
    <t>福州经济技术开发区几何影视文化有限公司仙游分公司</t>
  </si>
  <si>
    <t>福建省莆田市仙游嘉艺影城</t>
  </si>
  <si>
    <t>仙游县嘉艺影城有限公司</t>
  </si>
  <si>
    <t>福建省仙游县坝下华贸影城</t>
  </si>
  <si>
    <t>莆田仙游华贸影视文化传媒有限公司</t>
  </si>
  <si>
    <t>莆田市合计</t>
  </si>
  <si>
    <t>泉  州  市</t>
  </si>
  <si>
    <t>鲤城区</t>
  </si>
  <si>
    <t>福建省泉州万达影城新天城市广场店</t>
  </si>
  <si>
    <t>福建省万达电影城有限公司泉州鲤城新天城市分店</t>
  </si>
  <si>
    <t>福建省泉州开元万达影城</t>
  </si>
  <si>
    <t>福建省万达电影城有限公司泉州鲤城开元盛世分店</t>
  </si>
  <si>
    <t>福建省泉州万星影城</t>
  </si>
  <si>
    <t>泉州万星影城有限公司</t>
  </si>
  <si>
    <t>福建省泉州市富临影城</t>
  </si>
  <si>
    <t>泉州铭南宏电影院有限公司</t>
  </si>
  <si>
    <t>泉州横店电影城</t>
  </si>
  <si>
    <t>横店影视股份有限公司泉州分公司</t>
  </si>
  <si>
    <t>泉州影剧院</t>
  </si>
  <si>
    <t>泉         州            市</t>
  </si>
  <si>
    <t>福建省泉州市东亚星空影城</t>
  </si>
  <si>
    <t>东亚星空（泉州）影视传媒有限公司</t>
  </si>
  <si>
    <t>丰泽区</t>
  </si>
  <si>
    <t>福建泉州市万达影城浦西店</t>
  </si>
  <si>
    <t>福建省万达电影城有限公司泉州丰泽浦西万达分店</t>
  </si>
  <si>
    <t>泉州沃美影城</t>
  </si>
  <si>
    <t>泉州沃美影院管理有限公司</t>
  </si>
  <si>
    <t>福建省泉州市城东万达影城</t>
  </si>
  <si>
    <t>福建省万达电影城有限公司泉州丰泽城东万达分店</t>
  </si>
  <si>
    <t>福建省泉州市hmv国际影城</t>
  </si>
  <si>
    <t>泉州隆城电影城有限公司</t>
  </si>
  <si>
    <t>福建省泉州市万达影城万科里店</t>
  </si>
  <si>
    <t>福建省万达电影城有限公司泉州丰泽万科分店</t>
  </si>
  <si>
    <t>泉州中影国际影城</t>
  </si>
  <si>
    <t>泉州中影金信电影城有限公司</t>
  </si>
  <si>
    <t>福建省泉州齐光现代影城</t>
  </si>
  <si>
    <t>泉州市齐光影业有限责任公司</t>
  </si>
  <si>
    <t>福建省泉州金逸电影城</t>
  </si>
  <si>
    <t>泉州金逸电影城有限公司</t>
  </si>
  <si>
    <t>福建省泉州市美逸影城润柏店</t>
  </si>
  <si>
    <t>晋江光美金逸电影城有限公司丰泽分公司</t>
  </si>
  <si>
    <t>福建省泉州市今典影城</t>
  </si>
  <si>
    <t>泉州今典影城有限公司</t>
  </si>
  <si>
    <t>几何影城大洋店</t>
  </si>
  <si>
    <t>泉州几何影城有限公司</t>
  </si>
  <si>
    <t>洛江区</t>
  </si>
  <si>
    <t>福建省泉州市首星电影城</t>
  </si>
  <si>
    <t>泉州首星电影城有限公司</t>
  </si>
  <si>
    <t>泉港区</t>
  </si>
  <si>
    <t>福建泉州春天国际影城(泉港永嘉店)</t>
  </si>
  <si>
    <t>泉州市春天影城有限公司</t>
  </si>
  <si>
    <t>泉   州   市</t>
  </si>
  <si>
    <t>福建省泉州市泉港锦绣国际影城</t>
  </si>
  <si>
    <t>泉州同创影城有限公司</t>
  </si>
  <si>
    <t>晋江市</t>
  </si>
  <si>
    <t>福建晋江市万达影城世纪大道店</t>
  </si>
  <si>
    <t>福建省万达电影城有限公司晋江万达分店</t>
  </si>
  <si>
    <t>福建晋江市万达影城SM店</t>
  </si>
  <si>
    <t>福建省万达电影城有限公司晋江罗山分店</t>
  </si>
  <si>
    <t>晋江美逸影城宝龙店</t>
  </si>
  <si>
    <t>晋江光美金逸电影城有限公司</t>
  </si>
  <si>
    <t>福建省晋江市星轶影院</t>
  </si>
  <si>
    <t>江苏星轶影院管理有限公司晋江分公司</t>
  </si>
  <si>
    <t>福建省晋江市安海镇横店电影城（上悦城店）</t>
  </si>
  <si>
    <t>横店影视股份有限公司晋江电影城分公司</t>
  </si>
  <si>
    <t>福建省晋江市横店电影城百捷上悦城店</t>
  </si>
  <si>
    <t>横店影视股份有限公司晋江百捷分公司</t>
  </si>
  <si>
    <t>福建省泉州市晋江市华艺保利万和影城</t>
  </si>
  <si>
    <t>泉州市华艺电影院有限责任公司</t>
  </si>
  <si>
    <t>福建晋江春天国际影城(池店店)</t>
  </si>
  <si>
    <t>晋江市春天影城有限公司</t>
  </si>
  <si>
    <t>福建省晋江市英林影城</t>
  </si>
  <si>
    <t>泉州逸时影城有限公司</t>
  </si>
  <si>
    <t>福建省泉州市晋江市中影南方华艺影城</t>
  </si>
  <si>
    <t>泉州市华影电影院有限责任公司</t>
  </si>
  <si>
    <t>晋江市华彩万星国际影城</t>
  </si>
  <si>
    <t>华彩万星(晋江）影院有限公司</t>
  </si>
  <si>
    <t>福建泉州市晋江知之映华年影城</t>
  </si>
  <si>
    <t>晋江知之影城有限公司</t>
  </si>
  <si>
    <t>福建省泉州市晋江米高电影城</t>
  </si>
  <si>
    <t>晋江市米高电影城有限公司</t>
  </si>
  <si>
    <t>福建省泉州市晋江首星影城</t>
  </si>
  <si>
    <t>晋江东石首星电影城有限公司</t>
  </si>
  <si>
    <t>福建省泉州市晋江凯擘影城</t>
  </si>
  <si>
    <t>广东影匠影业投资有限公司晋江分公司</t>
  </si>
  <si>
    <t>石狮市</t>
  </si>
  <si>
    <t>石狮左岸电影城</t>
  </si>
  <si>
    <t>石狮左岸电影城有限公司</t>
  </si>
  <si>
    <t>福建省石狮万达影城世茂店</t>
  </si>
  <si>
    <t>福建省万达电影城有限公司石狮分店</t>
  </si>
  <si>
    <t>福建石狮集发影城</t>
  </si>
  <si>
    <t>石狮市新世纪电影放映有限公司</t>
  </si>
  <si>
    <t>福建省泉州市石狮星光国际影城</t>
  </si>
  <si>
    <t>福建星光影城投资管理有限公司</t>
  </si>
  <si>
    <t>福建省石狮市星潮影城</t>
  </si>
  <si>
    <t>石狮市星潮文化传播有限公司</t>
  </si>
  <si>
    <t>南安市</t>
  </si>
  <si>
    <t>福建省泉州万达影城南安中骏世界城店</t>
  </si>
  <si>
    <t>福建省万达电影城有限公司南安分店</t>
  </si>
  <si>
    <t>福建省南安市水头镇横店电影城</t>
  </si>
  <si>
    <t>横店影视股份有限公司南安水头分公司</t>
  </si>
  <si>
    <t>中影国际影城（南安水头店）</t>
  </si>
  <si>
    <t>南安市中影电影城有限公司</t>
  </si>
  <si>
    <t>福建省泉州市南安横店电影城</t>
  </si>
  <si>
    <t>横店影视股份有限公司南安分公司</t>
  </si>
  <si>
    <t>福建省泉州市南安市保利万和影城</t>
  </si>
  <si>
    <t>泉州市华盈电影院有限责任公司</t>
  </si>
  <si>
    <t>福建省南安官桥欧悦影城</t>
  </si>
  <si>
    <t>南安欧悦影城有限公司</t>
  </si>
  <si>
    <t>南安市斯威特国际电影城</t>
  </si>
  <si>
    <t>泉州斯威特影视策划有限公司</t>
  </si>
  <si>
    <t>福建省南安MU时光影城</t>
  </si>
  <si>
    <t>泉州幕时影城有限公司</t>
  </si>
  <si>
    <t>福建省泉州市南安仑苍正德影城</t>
  </si>
  <si>
    <t>福建泉州正德影城有限公司</t>
  </si>
  <si>
    <t>南安市乐尚国际影城</t>
  </si>
  <si>
    <t>南安市乐尚电影放映有限公司</t>
  </si>
  <si>
    <t>福建省南安菲林电影城</t>
  </si>
  <si>
    <t>南安津瑞电影发展有限公司</t>
  </si>
  <si>
    <t>福建省南安市海峰时尚影城</t>
  </si>
  <si>
    <t>南安海峰影城有限公司</t>
  </si>
  <si>
    <t>福建省南安万通影城</t>
  </si>
  <si>
    <t>南安市万通电影放映有限公司</t>
  </si>
  <si>
    <t>福建省南安水头华彩万星国际影城</t>
  </si>
  <si>
    <t>南安水头华彩万星影城有限公司</t>
  </si>
  <si>
    <t>福建省泉州市南安市中影银河影城</t>
  </si>
  <si>
    <t>南安市银河文化传播有限公司</t>
  </si>
  <si>
    <t>安溪县</t>
  </si>
  <si>
    <t>福建安溪金逸影城</t>
  </si>
  <si>
    <t>福州金逸电影城有限公司安溪分公司</t>
  </si>
  <si>
    <t>福建省泉州安溪万达影城</t>
  </si>
  <si>
    <t>福建省万达电影城有限公司安溪分店</t>
  </si>
  <si>
    <t>福建省泉州市安溪探索影城</t>
  </si>
  <si>
    <t>福建新古岸电影放映有限公司</t>
  </si>
  <si>
    <t>福建省泉州市安溪县横店电影城</t>
  </si>
  <si>
    <t>横店影视股份有限公司安溪分公司</t>
  </si>
  <si>
    <t>福建省安溪县茗城影院</t>
  </si>
  <si>
    <t>安溪县茗城文化传播有限公司</t>
  </si>
  <si>
    <t>福建省安溪县中广传媒影城</t>
  </si>
  <si>
    <t>安溪县天桥文化传媒有限公司</t>
  </si>
  <si>
    <t>福建省泉州万达影城（安溪润丰广场店）</t>
  </si>
  <si>
    <t>安溪首星电影城有限公司</t>
  </si>
  <si>
    <t>德化县</t>
  </si>
  <si>
    <t>福建省泉州市德化县万达影城德化分店</t>
  </si>
  <si>
    <t>福建省万达电影城有限公司泉州德化分店</t>
  </si>
  <si>
    <t>福建省泉州市德化县盘古国际影城</t>
  </si>
  <si>
    <t>德化县盘古国际影城有限公司</t>
  </si>
  <si>
    <t>福建省德化县弛天下影城</t>
  </si>
  <si>
    <t>泉州弛天下影视有限责任公司</t>
  </si>
  <si>
    <t>惠安县</t>
  </si>
  <si>
    <t>福建省惠安万达影城禹州广场店</t>
  </si>
  <si>
    <t>福建省万达电影城有限公司惠安分店</t>
  </si>
  <si>
    <t>星观点影院（惠安店）</t>
  </si>
  <si>
    <t>惠安星观点电影院有限公司</t>
  </si>
  <si>
    <t>福建省惠安中影UL国际影城</t>
  </si>
  <si>
    <t>福建泉州优珑影城管理有限公司</t>
  </si>
  <si>
    <t>福建省惠安鼎美电影城</t>
  </si>
  <si>
    <t>福建惠安鼎美文化传媒有限公司</t>
  </si>
  <si>
    <t>永春县</t>
  </si>
  <si>
    <t>福建省泉州永春万达影城中闽百汇店</t>
  </si>
  <si>
    <t>福建省万达电影城有限公司泉州永春分店</t>
  </si>
  <si>
    <t>福建省永春县智泉影城</t>
  </si>
  <si>
    <t>永春智泉影视文化传媒有限公司</t>
  </si>
  <si>
    <t>台商投资区</t>
  </si>
  <si>
    <t>福建省泉州市台商区中鑫业中影南方影城</t>
  </si>
  <si>
    <t>中鑫业影业发展有限公司</t>
  </si>
  <si>
    <t>泉州市合计</t>
  </si>
  <si>
    <t>漳  州  市</t>
  </si>
  <si>
    <t>芗城区</t>
  </si>
  <si>
    <t>福建漳州又见影院</t>
  </si>
  <si>
    <t>漳州市又见电影放映有限公司</t>
  </si>
  <si>
    <t>福建省漳州市芗城区大地电影城</t>
  </si>
  <si>
    <t>漳州市芗城区大地电影城</t>
  </si>
  <si>
    <t>福建省漳州市金逸影城红星IMAX店</t>
  </si>
  <si>
    <t>厦门金逸电影城有限公司漳州芗城分公司</t>
  </si>
  <si>
    <t>漳州汇友大地影城</t>
  </si>
  <si>
    <t>漳州市芗城区汇友电影馆</t>
  </si>
  <si>
    <t>福建省漳州几何影城</t>
  </si>
  <si>
    <t>漳州市芗城区印象电影城</t>
  </si>
  <si>
    <t>福建省漳州市芗城区星观点影院</t>
  </si>
  <si>
    <t>漳州光影电影院有限责任公司</t>
  </si>
  <si>
    <t>漳   州  市</t>
  </si>
  <si>
    <t>福建省漳州市几何影城建元店</t>
  </si>
  <si>
    <t>漳州市芗城区阅见几何影视文化有限公司</t>
  </si>
  <si>
    <t>龙文区</t>
  </si>
  <si>
    <t>福建漳州市万达影城碧湖店</t>
  </si>
  <si>
    <t>福建省万达电影城有限公司漳州分店</t>
  </si>
  <si>
    <t>福建省漳州市几何影城宝龙店</t>
  </si>
  <si>
    <t>漳州市阅见几何影视文化有限公司</t>
  </si>
  <si>
    <t>福建省漳州市龙文区星观点影院</t>
  </si>
  <si>
    <t>漳州星观点电影院有限公司</t>
  </si>
  <si>
    <t>福建省漳州万达影城台商区广场店</t>
  </si>
  <si>
    <t>福建省万达电影城有限公司漳州台商投资区分店</t>
  </si>
  <si>
    <t>福建省漳州华彩万星国际影城</t>
  </si>
  <si>
    <t>漳州台商投资区角美华彩万星影城有限公司</t>
  </si>
  <si>
    <t>长泰区</t>
  </si>
  <si>
    <t>福建省长泰首星影城</t>
  </si>
  <si>
    <t>长泰首星电影城有限公司</t>
  </si>
  <si>
    <t>福建省漳州市长泰哈啰影城</t>
  </si>
  <si>
    <t>漳州市哈啰电影院有限公司</t>
  </si>
  <si>
    <t>漳浦县</t>
  </si>
  <si>
    <t>漳浦横店电影城</t>
  </si>
  <si>
    <t>横店影视股份有限公司漳浦电影城分公司</t>
  </si>
  <si>
    <t>福建漳浦大地电影城</t>
  </si>
  <si>
    <t>漳浦县绥安镇大地电影城</t>
  </si>
  <si>
    <t>福建省漳州市漳浦县佛昙横店电影城</t>
  </si>
  <si>
    <t>横店影视股份有限公司漳浦佛昙分公司</t>
  </si>
  <si>
    <t>云霄县</t>
  </si>
  <si>
    <t>福建省漳州市云霄乐中喜影城</t>
  </si>
  <si>
    <t>漳州中喜影院有限公司</t>
  </si>
  <si>
    <t>福建省云霄魔影国际影城</t>
  </si>
  <si>
    <t>漳州魔影影城有限公司</t>
  </si>
  <si>
    <t>漳         州           市</t>
  </si>
  <si>
    <t>云霄县云顶3D电影院</t>
  </si>
  <si>
    <t>云霄云冠会展中心有限公司</t>
  </si>
  <si>
    <t>华安县</t>
  </si>
  <si>
    <t>福建省漳州市华安县华佳影院</t>
  </si>
  <si>
    <t>华安县华佳电影放映有限公司</t>
  </si>
  <si>
    <t>东山县</t>
  </si>
  <si>
    <t>东山中兴3D影院</t>
  </si>
  <si>
    <t>东山中兴影城有限公司</t>
  </si>
  <si>
    <t>福建省东山御景中兴影院</t>
  </si>
  <si>
    <t>东山御景中兴影院有限公司</t>
  </si>
  <si>
    <t>漳州开发区</t>
  </si>
  <si>
    <t>漳州金水仙大剧院</t>
  </si>
  <si>
    <t>漳州鸿轩影业有限公司</t>
  </si>
  <si>
    <t>诏安县</t>
  </si>
  <si>
    <t>漳州诏安电影城</t>
  </si>
  <si>
    <t>诏安县韵馨影像娱乐有限公司</t>
  </si>
  <si>
    <t>福建省漳州万达影城诏安唐道613店</t>
  </si>
  <si>
    <t>诏安艺博文化传媒有限公司</t>
  </si>
  <si>
    <t>龙海区</t>
  </si>
  <si>
    <t>龙海美逸影城美一城店</t>
  </si>
  <si>
    <t>龙海光美金逸电影城有限公司</t>
  </si>
  <si>
    <t>福建省漳州市龙海金逸影城万科广场店</t>
  </si>
  <si>
    <t>厦门金逸电影城有限公司龙海分公司</t>
  </si>
  <si>
    <t>南靖县</t>
  </si>
  <si>
    <t>福建省南靖探索影城</t>
  </si>
  <si>
    <t>南靖县新古岸探索电影放映有限公司</t>
  </si>
  <si>
    <t>漳      州            市</t>
  </si>
  <si>
    <t>平和县</t>
  </si>
  <si>
    <t>福建省漳州市平和县万鼎影城</t>
  </si>
  <si>
    <t>平和县万鼎电影城有限公司</t>
  </si>
  <si>
    <t>福建省平和汇友大地影城</t>
  </si>
  <si>
    <t>漳州平和汇友影城有限公司</t>
  </si>
  <si>
    <t>漳州市合计</t>
  </si>
  <si>
    <t>龙  岩  市</t>
  </si>
  <si>
    <t>新罗区</t>
  </si>
  <si>
    <t>福建龙岩市万达影城新罗店</t>
  </si>
  <si>
    <t>福建省万达电影城有限公司龙岩分店</t>
  </si>
  <si>
    <t>福建中数梦工坊龙岩美食城影城</t>
  </si>
  <si>
    <t>龙岩中数梦工坊影城投资有限公司</t>
  </si>
  <si>
    <t>福建省龙岩市中影国际影城京华店</t>
  </si>
  <si>
    <t>龙岩中影南洋电影放映有限责任公司</t>
  </si>
  <si>
    <t>中影数字梦工坊（龙岩）影城</t>
  </si>
  <si>
    <t>中影数字梦工坊（龙岩）影城投资管理有限公司</t>
  </si>
  <si>
    <t>福建万达影城龙岩万阳城店</t>
  </si>
  <si>
    <t>福建省万达电影城有限公司龙岩万阳城分店</t>
  </si>
  <si>
    <t>福建龙岩华映影城</t>
  </si>
  <si>
    <t>龙岩市华映文化传播有限公司</t>
  </si>
  <si>
    <t>福建省龙岩市悦享中兴影城</t>
  </si>
  <si>
    <t>龙岩悦享中兴电影院有限公司</t>
  </si>
  <si>
    <t>漳平市</t>
  </si>
  <si>
    <t>漳平嘉亿电影城</t>
  </si>
  <si>
    <t>漳平市嘉亿影视文化传媒有限公司</t>
  </si>
  <si>
    <t>永定区</t>
  </si>
  <si>
    <t>福建省龙岩市永定华彩万星影城</t>
  </si>
  <si>
    <t>龙岩永定华彩万星影城有限公司</t>
  </si>
  <si>
    <t>武平县</t>
  </si>
  <si>
    <t>福建武平县中影联发国际影城</t>
  </si>
  <si>
    <t>武平县升通文化传媒有限公司</t>
  </si>
  <si>
    <t>福建省龙岩市武平万星影城</t>
  </si>
  <si>
    <t>武平县万星影城有限公司</t>
  </si>
  <si>
    <t>龙           岩           市</t>
  </si>
  <si>
    <t>福建省龙岩市武平中影世纪东方影城</t>
  </si>
  <si>
    <t>龙岩市中影世纪影视城有限公司</t>
  </si>
  <si>
    <t>武平县中源影视城</t>
  </si>
  <si>
    <t>武平县天然文化旅游投资有限公司</t>
  </si>
  <si>
    <t>连城县</t>
  </si>
  <si>
    <t>连城县影动影城</t>
  </si>
  <si>
    <t>连城县影动文化传媒有限公司</t>
  </si>
  <si>
    <t>福建龙岩连城万星影城</t>
  </si>
  <si>
    <t>连城印象万星文化传媒有限公司</t>
  </si>
  <si>
    <t>长汀县</t>
  </si>
  <si>
    <t>福建省龙岩市长汀鸿韵影城</t>
  </si>
  <si>
    <t>福建省鸿韵影业有限公司</t>
  </si>
  <si>
    <t>上杭县</t>
  </si>
  <si>
    <t>福建省龙岩市上杭时代影城</t>
  </si>
  <si>
    <t>上杭县同创文化传媒有限公司</t>
  </si>
  <si>
    <t>福建省龙岩市上杭县龙岩上杭万达广场店</t>
  </si>
  <si>
    <t>厦门万达国际电影城有限公司龙岩上杭分店</t>
  </si>
  <si>
    <t>福建省龙岩市上杭县未来影视</t>
  </si>
  <si>
    <t>上杭县未来影视文化传媒有限公司</t>
  </si>
  <si>
    <t>福建省龙岩市上杭县帝豪影城</t>
  </si>
  <si>
    <t>上杭县昊博文化传媒有限公司</t>
  </si>
  <si>
    <t>龙岩市合计</t>
  </si>
  <si>
    <t>三  明  市</t>
  </si>
  <si>
    <t>三元区</t>
  </si>
  <si>
    <t>福建省三明影城万达广场店</t>
  </si>
  <si>
    <t>福建省万达电影城有限公司三明分店</t>
  </si>
  <si>
    <t>福建省三明市梦工坊影城</t>
  </si>
  <si>
    <t>三明中数梦工坊影城投资管理有限公司</t>
  </si>
  <si>
    <t>福建省三明星耀国际影城</t>
  </si>
  <si>
    <t>三明市万诚传媒有限公司</t>
  </si>
  <si>
    <t>三          明          市</t>
  </si>
  <si>
    <t>福建省三明市几何影城</t>
  </si>
  <si>
    <t>福州经济技术开发区几何影视文化有限公司三明分公司</t>
  </si>
  <si>
    <t>三明影剧院</t>
  </si>
  <si>
    <t>三明市三明影剧院</t>
  </si>
  <si>
    <t>福建省三明春天国际影城永嘉天地店</t>
  </si>
  <si>
    <t>三明旺春影城有限公司</t>
  </si>
  <si>
    <t>福建三明大地影院会展中心店</t>
  </si>
  <si>
    <t>广东大地影院建设有限公司三明分公司</t>
  </si>
  <si>
    <t>沙县区</t>
  </si>
  <si>
    <t>福建省沙县从彦影剧院</t>
  </si>
  <si>
    <t>沙县从彦影剧院有限公司</t>
  </si>
  <si>
    <t>永安市</t>
  </si>
  <si>
    <t>永安华夏大剧院</t>
  </si>
  <si>
    <t>永安华夏大剧院有限公司</t>
  </si>
  <si>
    <t>将乐县</t>
  </si>
  <si>
    <t>福建将乐东方影城</t>
  </si>
  <si>
    <t>将乐县鼎盛文化传媒有限公司</t>
  </si>
  <si>
    <t>福建省三明市将乐县镛城影剧院</t>
  </si>
  <si>
    <t>将乐县镛城文化发展有限责任公司</t>
  </si>
  <si>
    <t>尤溪县</t>
  </si>
  <si>
    <t>福建省三明市尤溪文公国际影城</t>
  </si>
  <si>
    <t>福建尤溪文公大饭店有限责任公司</t>
  </si>
  <si>
    <t>尤溪沈城影院</t>
  </si>
  <si>
    <t>尤溪县沈城电影发行放映有限公司</t>
  </si>
  <si>
    <t>泰宁县</t>
  </si>
  <si>
    <t>福建省三明市泰宁县财富影院</t>
  </si>
  <si>
    <t>泰宁县泰影文化传媒有限公司</t>
  </si>
  <si>
    <t>三          明       市</t>
  </si>
  <si>
    <t>宁化县</t>
  </si>
  <si>
    <t>福建省三明市宁化万星影城</t>
  </si>
  <si>
    <t>宁化县华彩万星影城有限公司</t>
  </si>
  <si>
    <t>福建省三明宁化尚上影城</t>
  </si>
  <si>
    <t>宁化天成影视传媒有限公司</t>
  </si>
  <si>
    <t>大田县</t>
  </si>
  <si>
    <t>福建省大田县尚逸国际影城</t>
  </si>
  <si>
    <t>大田县尚逸电影放映有限公司</t>
  </si>
  <si>
    <t>清流县</t>
  </si>
  <si>
    <t>福建省清流县影剧院</t>
  </si>
  <si>
    <t>福建省勺子文体传媒有限公司</t>
  </si>
  <si>
    <t>建宁县</t>
  </si>
  <si>
    <t>福建省建宁华彩万星国际影城</t>
  </si>
  <si>
    <t>建宁县华彩万星影城有限公司</t>
  </si>
  <si>
    <t>明溪县</t>
  </si>
  <si>
    <t>福建省三明明溪归化印象影院</t>
  </si>
  <si>
    <t>三明市归化印象文化传媒有限公司</t>
  </si>
  <si>
    <t>三明市合计</t>
  </si>
  <si>
    <t>南          平         市</t>
  </si>
  <si>
    <t>延平区</t>
  </si>
  <si>
    <t>福建省南平南剑州大剧院</t>
  </si>
  <si>
    <t>福建南平南剑州大剧院有限责任公司</t>
  </si>
  <si>
    <t>南平炫锐影城</t>
  </si>
  <si>
    <t>南平市炫锐影院管理有限公司</t>
  </si>
  <si>
    <t>福建省南平市银河欢乐影城</t>
  </si>
  <si>
    <t>福建南平银河欢乐影城有限公司</t>
  </si>
  <si>
    <t>建阳区</t>
  </si>
  <si>
    <t>福建省南平市万达影城</t>
  </si>
  <si>
    <t>福建省万达电影城有限公司南平分店</t>
  </si>
  <si>
    <t>福建省中影星美国际影城（建阳店）</t>
  </si>
  <si>
    <t>南平市中影星美电影城有限公司</t>
  </si>
  <si>
    <t>南   平   市</t>
  </si>
  <si>
    <t>建阳万星国际影城</t>
  </si>
  <si>
    <t>建阳万星影城有限公司</t>
  </si>
  <si>
    <t>武夷山市</t>
  </si>
  <si>
    <t>福建省武夷山兴达影城</t>
  </si>
  <si>
    <t>武夷山兴达影业有限公司</t>
  </si>
  <si>
    <t>福建省武夷山市新时代影城</t>
  </si>
  <si>
    <t>武夷山新时代文化娱乐发展有限公司</t>
  </si>
  <si>
    <t>福建省武夷山三姑兴达影城</t>
  </si>
  <si>
    <t>武夷山兴达林鑫文化传播有限公司</t>
  </si>
  <si>
    <t>建瓯市</t>
  </si>
  <si>
    <t>福建省建瓯市金逸影城建发悦城店</t>
  </si>
  <si>
    <t>厦门金逸电影城有限公司建瓯水南分公司</t>
  </si>
  <si>
    <t>建瓯红日影城</t>
  </si>
  <si>
    <t>建瓯市电影院</t>
  </si>
  <si>
    <t>邵武市</t>
  </si>
  <si>
    <t>燕林影城邵武店</t>
  </si>
  <si>
    <t>福建邵武燕林文化投资有限公司</t>
  </si>
  <si>
    <t>福建省南平邵武市中影财富国际影城</t>
  </si>
  <si>
    <t>邵武市黑曼巴影业投资有限公司</t>
  </si>
  <si>
    <t>顺昌县</t>
  </si>
  <si>
    <t>福建省南平市顺昌县中山城影院</t>
  </si>
  <si>
    <t>福建省顺昌县中城影业有限公司</t>
  </si>
  <si>
    <t>政和县</t>
  </si>
  <si>
    <t>政和县七星电影城</t>
  </si>
  <si>
    <t>政和县七星电影城有限公司</t>
  </si>
  <si>
    <t>光泽县</t>
  </si>
  <si>
    <t>福建省南平市光泽县中影星美国际影城</t>
  </si>
  <si>
    <t>光泽县中影电影有限公司</t>
  </si>
  <si>
    <t>南          平           市</t>
  </si>
  <si>
    <t>松溪县</t>
  </si>
  <si>
    <t>福建省南平市松溪奥斯卡影城</t>
  </si>
  <si>
    <t>松溪熙和影视传媒有限公司</t>
  </si>
  <si>
    <t>福建省松溪县金凯电影城</t>
  </si>
  <si>
    <t>松溪县金凯电影城有限公司</t>
  </si>
  <si>
    <t>浦城县</t>
  </si>
  <si>
    <t>福建浦城春天国际影城（永晖店）</t>
  </si>
  <si>
    <t>浦城县春天影城有限公司</t>
  </si>
  <si>
    <t>南平市合计</t>
  </si>
  <si>
    <t>总计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</si>
</sst>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文泉驿微米黑"/>
      <charset val="134"/>
    </font>
    <font>
      <b/>
      <sz val="11"/>
      <color theme="1"/>
      <name val="宋体"/>
      <charset val="134"/>
      <scheme val="minor"/>
    </font>
    <font>
      <sz val="14"/>
      <color theme="1"/>
      <name val="文泉驿微米黑"/>
      <charset val="134"/>
    </font>
    <font>
      <sz val="18"/>
      <color theme="1"/>
      <name val="方正小标宋简体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" fillId="0" borderId="7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20" fillId="23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2" fillId="31" borderId="10" applyNumberFormat="false" applyAlignment="false" applyProtection="false">
      <alignment vertical="center"/>
    </xf>
    <xf numFmtId="0" fontId="23" fillId="23" borderId="11" applyNumberFormat="false" applyAlignment="false" applyProtection="false">
      <alignment vertical="center"/>
    </xf>
    <xf numFmtId="0" fontId="24" fillId="32" borderId="12" applyNumberFormat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Border="true">
      <alignment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0" xfId="0" applyFont="true" applyBorder="true">
      <alignment vertical="center"/>
    </xf>
    <xf numFmtId="176" fontId="5" fillId="0" borderId="1" xfId="0" applyNumberFormat="true" applyFont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0"/>
  <sheetViews>
    <sheetView tabSelected="1" workbookViewId="0">
      <pane ySplit="5" topLeftCell="A6" activePane="bottomLeft" state="frozen"/>
      <selection/>
      <selection pane="bottomLeft" activeCell="G4" sqref="$A4:$XFD5"/>
    </sheetView>
  </sheetViews>
  <sheetFormatPr defaultColWidth="9" defaultRowHeight="14.25"/>
  <cols>
    <col min="1" max="1" width="5.5" customWidth="true"/>
    <col min="2" max="2" width="4.875" customWidth="true"/>
    <col min="3" max="3" width="5.375" customWidth="true"/>
    <col min="4" max="4" width="10" customWidth="true"/>
    <col min="5" max="5" width="33.625" customWidth="true"/>
    <col min="6" max="6" width="31.125" customWidth="true"/>
    <col min="7" max="7" width="9.75" customWidth="true"/>
    <col min="8" max="8" width="10.5" customWidth="true"/>
    <col min="9" max="9" width="8.25" customWidth="true"/>
    <col min="10" max="10" width="8.625" customWidth="true"/>
  </cols>
  <sheetData>
    <row r="1" s="1" customFormat="true" ht="18" spans="1:1">
      <c r="A1" s="3" t="s">
        <v>0</v>
      </c>
    </row>
    <row r="2" ht="33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/>
      <c r="B3" s="5"/>
      <c r="C3" s="5"/>
      <c r="D3" s="5"/>
      <c r="E3" s="5"/>
      <c r="F3" s="5"/>
      <c r="G3" s="5"/>
      <c r="H3" s="14" t="s">
        <v>2</v>
      </c>
      <c r="I3" s="5"/>
      <c r="J3" s="5"/>
    </row>
    <row r="4" s="2" customFormat="true" ht="20.1" customHeight="true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/>
      <c r="I4" s="7"/>
      <c r="J4" s="7"/>
    </row>
    <row r="5" s="2" customFormat="true" ht="44.1" customHeight="true" spans="1:10">
      <c r="A5" s="7"/>
      <c r="B5" s="7"/>
      <c r="C5" s="7"/>
      <c r="D5" s="7"/>
      <c r="E5" s="7"/>
      <c r="F5" s="7"/>
      <c r="G5" s="6" t="s">
        <v>10</v>
      </c>
      <c r="H5" s="6" t="s">
        <v>11</v>
      </c>
      <c r="I5" s="6" t="s">
        <v>12</v>
      </c>
      <c r="J5" s="6" t="s">
        <v>13</v>
      </c>
    </row>
    <row r="6" ht="24.95" customHeight="true" spans="1:10">
      <c r="A6" s="8">
        <v>1</v>
      </c>
      <c r="B6" s="9" t="s">
        <v>14</v>
      </c>
      <c r="C6" s="10" t="s">
        <v>15</v>
      </c>
      <c r="D6" s="8">
        <v>35013101</v>
      </c>
      <c r="E6" s="10" t="s">
        <v>16</v>
      </c>
      <c r="F6" s="10" t="s">
        <v>17</v>
      </c>
      <c r="G6" s="15">
        <f>H6+I6+J6</f>
        <v>1.53394990105697</v>
      </c>
      <c r="H6" s="15">
        <v>1.53394990105697</v>
      </c>
      <c r="I6" s="8"/>
      <c r="J6" s="8"/>
    </row>
    <row r="7" ht="30.95" customHeight="true" spans="1:10">
      <c r="A7" s="8">
        <v>2</v>
      </c>
      <c r="B7" s="11"/>
      <c r="C7" s="8"/>
      <c r="D7" s="8">
        <v>35010711</v>
      </c>
      <c r="E7" s="10" t="s">
        <v>18</v>
      </c>
      <c r="F7" s="10" t="s">
        <v>19</v>
      </c>
      <c r="G7" s="15">
        <f>H7+I7+J7</f>
        <v>1.45432948397059</v>
      </c>
      <c r="H7" s="15">
        <v>1.45432948397059</v>
      </c>
      <c r="I7" s="8"/>
      <c r="J7" s="8"/>
    </row>
    <row r="8" ht="24.95" customHeight="true" spans="1:10">
      <c r="A8" s="8">
        <v>3</v>
      </c>
      <c r="B8" s="11"/>
      <c r="C8" s="8"/>
      <c r="D8" s="8">
        <v>35010501</v>
      </c>
      <c r="E8" s="10" t="s">
        <v>20</v>
      </c>
      <c r="F8" s="10" t="s">
        <v>21</v>
      </c>
      <c r="G8" s="15">
        <f>H8+I8+J8</f>
        <v>0.658807679991658</v>
      </c>
      <c r="H8" s="15">
        <v>0.658807679991658</v>
      </c>
      <c r="I8" s="8"/>
      <c r="J8" s="8"/>
    </row>
    <row r="9" ht="24.95" customHeight="true" spans="1:10">
      <c r="A9" s="8"/>
      <c r="B9" s="11"/>
      <c r="C9" s="8"/>
      <c r="D9" s="12" t="s">
        <v>22</v>
      </c>
      <c r="E9" s="12"/>
      <c r="F9" s="8"/>
      <c r="G9" s="16">
        <f>SUM(G6:G8)</f>
        <v>3.64708706501922</v>
      </c>
      <c r="H9" s="16">
        <f>SUM(H6:H8)</f>
        <v>3.64708706501922</v>
      </c>
      <c r="I9" s="12">
        <f>SUM(I6:I8)</f>
        <v>0</v>
      </c>
      <c r="J9" s="12">
        <f>SUM(J6:J8)</f>
        <v>0</v>
      </c>
    </row>
    <row r="10" ht="27" customHeight="true" spans="1:10">
      <c r="A10" s="8">
        <v>4</v>
      </c>
      <c r="B10" s="11"/>
      <c r="C10" s="10" t="s">
        <v>23</v>
      </c>
      <c r="D10" s="8">
        <v>35011202</v>
      </c>
      <c r="E10" s="10" t="s">
        <v>24</v>
      </c>
      <c r="F10" s="10" t="s">
        <v>25</v>
      </c>
      <c r="G10" s="15">
        <f t="shared" ref="G10:G16" si="0">H10+I10+J10</f>
        <v>6.75048596472376</v>
      </c>
      <c r="H10" s="15">
        <v>6.75048596472376</v>
      </c>
      <c r="I10" s="8"/>
      <c r="J10" s="8"/>
    </row>
    <row r="11" ht="24.95" customHeight="true" spans="1:10">
      <c r="A11" s="8">
        <v>5</v>
      </c>
      <c r="B11" s="11"/>
      <c r="C11" s="8"/>
      <c r="D11" s="8">
        <v>35011702</v>
      </c>
      <c r="E11" s="10" t="s">
        <v>26</v>
      </c>
      <c r="F11" s="10" t="s">
        <v>27</v>
      </c>
      <c r="G11" s="15">
        <f t="shared" si="0"/>
        <v>4.33350405749611</v>
      </c>
      <c r="H11" s="15">
        <v>4.33350405749611</v>
      </c>
      <c r="I11" s="8"/>
      <c r="J11" s="8"/>
    </row>
    <row r="12" ht="24.95" customHeight="true" spans="1:10">
      <c r="A12" s="8">
        <v>6</v>
      </c>
      <c r="B12" s="11"/>
      <c r="C12" s="8"/>
      <c r="D12" s="8">
        <v>35014950</v>
      </c>
      <c r="E12" s="10" t="s">
        <v>28</v>
      </c>
      <c r="F12" s="10" t="s">
        <v>29</v>
      </c>
      <c r="G12" s="15">
        <f t="shared" si="0"/>
        <v>2.23836097793128</v>
      </c>
      <c r="H12" s="15">
        <v>2.23836097793128</v>
      </c>
      <c r="I12" s="8"/>
      <c r="J12" s="8"/>
    </row>
    <row r="13" ht="24.95" customHeight="true" spans="1:10">
      <c r="A13" s="8">
        <v>7</v>
      </c>
      <c r="B13" s="11"/>
      <c r="C13" s="8"/>
      <c r="D13" s="8">
        <v>35010471</v>
      </c>
      <c r="E13" s="10" t="s">
        <v>30</v>
      </c>
      <c r="F13" s="10" t="s">
        <v>31</v>
      </c>
      <c r="G13" s="15">
        <f t="shared" si="0"/>
        <v>1.83585901212832</v>
      </c>
      <c r="H13" s="15">
        <v>1.83585901212832</v>
      </c>
      <c r="I13" s="8"/>
      <c r="J13" s="8"/>
    </row>
    <row r="14" ht="24.95" customHeight="true" spans="1:10">
      <c r="A14" s="8">
        <v>8</v>
      </c>
      <c r="B14" s="11"/>
      <c r="C14" s="8"/>
      <c r="D14" s="8">
        <v>35010411</v>
      </c>
      <c r="E14" s="10" t="s">
        <v>32</v>
      </c>
      <c r="F14" s="10" t="s">
        <v>33</v>
      </c>
      <c r="G14" s="15">
        <f t="shared" si="0"/>
        <v>1.31442122886216</v>
      </c>
      <c r="H14" s="15">
        <v>1.31442122886216</v>
      </c>
      <c r="I14" s="8"/>
      <c r="J14" s="8"/>
    </row>
    <row r="15" ht="24.95" customHeight="true" spans="1:10">
      <c r="A15" s="8">
        <v>9</v>
      </c>
      <c r="B15" s="11"/>
      <c r="C15" s="8"/>
      <c r="D15" s="8">
        <v>35010441</v>
      </c>
      <c r="E15" s="10" t="s">
        <v>34</v>
      </c>
      <c r="F15" s="10" t="s">
        <v>35</v>
      </c>
      <c r="G15" s="15">
        <f t="shared" si="0"/>
        <v>1.28555146715463</v>
      </c>
      <c r="H15" s="15">
        <v>1.28555146715463</v>
      </c>
      <c r="I15" s="8"/>
      <c r="J15" s="8"/>
    </row>
    <row r="16" ht="24.95" customHeight="true" spans="1:10">
      <c r="A16" s="8">
        <v>10</v>
      </c>
      <c r="B16" s="11"/>
      <c r="C16" s="8"/>
      <c r="D16" s="8">
        <v>35012501</v>
      </c>
      <c r="E16" s="10" t="s">
        <v>36</v>
      </c>
      <c r="F16" s="10" t="s">
        <v>37</v>
      </c>
      <c r="G16" s="15">
        <f t="shared" si="0"/>
        <v>0.616722357564694</v>
      </c>
      <c r="H16" s="15">
        <v>0.616722357564694</v>
      </c>
      <c r="I16" s="8"/>
      <c r="J16" s="8"/>
    </row>
    <row r="17" ht="24.95" customHeight="true" spans="1:10">
      <c r="A17" s="8"/>
      <c r="B17" s="11"/>
      <c r="C17" s="8"/>
      <c r="D17" s="12" t="s">
        <v>22</v>
      </c>
      <c r="E17" s="12"/>
      <c r="F17" s="8"/>
      <c r="G17" s="16">
        <f>SUM(G10:G16)</f>
        <v>18.374905065861</v>
      </c>
      <c r="H17" s="16">
        <f>SUM(H10:H16)</f>
        <v>18.374905065861</v>
      </c>
      <c r="I17" s="12">
        <f>SUM(I10:I16)</f>
        <v>0</v>
      </c>
      <c r="J17" s="12">
        <f>SUM(J10:J16)</f>
        <v>0</v>
      </c>
    </row>
    <row r="18" ht="24.95" customHeight="true" spans="1:10">
      <c r="A18" s="8">
        <v>11</v>
      </c>
      <c r="B18" s="13" t="s">
        <v>38</v>
      </c>
      <c r="C18" s="10" t="s">
        <v>39</v>
      </c>
      <c r="D18" s="8">
        <v>35012201</v>
      </c>
      <c r="E18" s="10" t="s">
        <v>40</v>
      </c>
      <c r="F18" s="10" t="s">
        <v>41</v>
      </c>
      <c r="G18" s="15">
        <f>H18+I18+J18</f>
        <v>7.40095421028474</v>
      </c>
      <c r="H18" s="15">
        <v>7.40095421028474</v>
      </c>
      <c r="I18" s="8"/>
      <c r="J18" s="8"/>
    </row>
    <row r="19" ht="24.95" customHeight="true" spans="1:10">
      <c r="A19" s="8">
        <v>12</v>
      </c>
      <c r="B19" s="11"/>
      <c r="C19" s="8"/>
      <c r="D19" s="8">
        <v>35014161</v>
      </c>
      <c r="E19" s="10" t="s">
        <v>42</v>
      </c>
      <c r="F19" s="10" t="s">
        <v>43</v>
      </c>
      <c r="G19" s="15">
        <f t="shared" ref="G19:G26" si="1">H19+I19+J19</f>
        <v>4.96987056554856</v>
      </c>
      <c r="H19" s="15">
        <v>4.96987056554856</v>
      </c>
      <c r="I19" s="8"/>
      <c r="J19" s="8"/>
    </row>
    <row r="20" ht="24.95" customHeight="true" spans="1:10">
      <c r="A20" s="8">
        <v>13</v>
      </c>
      <c r="B20" s="11"/>
      <c r="C20" s="8"/>
      <c r="D20" s="8">
        <v>35010691</v>
      </c>
      <c r="E20" s="10" t="s">
        <v>44</v>
      </c>
      <c r="F20" s="10" t="s">
        <v>45</v>
      </c>
      <c r="G20" s="15">
        <f t="shared" si="1"/>
        <v>2.38952976826531</v>
      </c>
      <c r="H20" s="15">
        <v>2.38952976826531</v>
      </c>
      <c r="I20" s="8"/>
      <c r="J20" s="8"/>
    </row>
    <row r="21" ht="24.95" customHeight="true" spans="1:10">
      <c r="A21" s="8">
        <v>14</v>
      </c>
      <c r="B21" s="11"/>
      <c r="C21" s="8"/>
      <c r="D21" s="8">
        <v>35014731</v>
      </c>
      <c r="E21" s="10" t="s">
        <v>46</v>
      </c>
      <c r="F21" s="10" t="s">
        <v>47</v>
      </c>
      <c r="G21" s="15">
        <f t="shared" si="1"/>
        <v>2.08806052233128</v>
      </c>
      <c r="H21" s="15">
        <v>2.08806052233128</v>
      </c>
      <c r="I21" s="8"/>
      <c r="J21" s="8"/>
    </row>
    <row r="22" ht="24.95" customHeight="true" spans="1:10">
      <c r="A22" s="8">
        <v>15</v>
      </c>
      <c r="B22" s="11"/>
      <c r="C22" s="8"/>
      <c r="D22" s="8">
        <v>35014621</v>
      </c>
      <c r="E22" s="10" t="s">
        <v>48</v>
      </c>
      <c r="F22" s="10" t="s">
        <v>49</v>
      </c>
      <c r="G22" s="15">
        <f t="shared" si="1"/>
        <v>1.8608697316833</v>
      </c>
      <c r="H22" s="15">
        <v>1.8608697316833</v>
      </c>
      <c r="I22" s="8"/>
      <c r="J22" s="8"/>
    </row>
    <row r="23" ht="24.95" customHeight="true" spans="1:10">
      <c r="A23" s="8">
        <v>16</v>
      </c>
      <c r="B23" s="11"/>
      <c r="C23" s="8"/>
      <c r="D23" s="8">
        <v>35010701</v>
      </c>
      <c r="E23" s="10" t="s">
        <v>50</v>
      </c>
      <c r="F23" s="10" t="s">
        <v>51</v>
      </c>
      <c r="G23" s="15">
        <f t="shared" si="1"/>
        <v>31.0626147048938</v>
      </c>
      <c r="H23" s="15">
        <v>1.06261470489384</v>
      </c>
      <c r="I23" s="8">
        <v>30</v>
      </c>
      <c r="J23" s="8"/>
    </row>
    <row r="24" ht="24.95" customHeight="true" spans="1:10">
      <c r="A24" s="8">
        <v>17</v>
      </c>
      <c r="B24" s="11"/>
      <c r="C24" s="8"/>
      <c r="D24" s="8">
        <v>35010611</v>
      </c>
      <c r="E24" s="10" t="s">
        <v>52</v>
      </c>
      <c r="F24" s="10" t="s">
        <v>53</v>
      </c>
      <c r="G24" s="15">
        <f t="shared" si="1"/>
        <v>0.872814062271304</v>
      </c>
      <c r="H24" s="15">
        <v>0.872814062271304</v>
      </c>
      <c r="I24" s="8"/>
      <c r="J24" s="8"/>
    </row>
    <row r="25" ht="24.95" customHeight="true" spans="1:10">
      <c r="A25" s="8">
        <v>18</v>
      </c>
      <c r="B25" s="11"/>
      <c r="C25" s="8"/>
      <c r="D25" s="8">
        <v>35014201</v>
      </c>
      <c r="E25" s="10" t="s">
        <v>54</v>
      </c>
      <c r="F25" s="10" t="s">
        <v>55</v>
      </c>
      <c r="G25" s="15">
        <f t="shared" si="1"/>
        <v>0.829576158404452</v>
      </c>
      <c r="H25" s="15">
        <v>0.829576158404452</v>
      </c>
      <c r="I25" s="8"/>
      <c r="J25" s="8"/>
    </row>
    <row r="26" ht="24.95" customHeight="true" spans="1:10">
      <c r="A26" s="8">
        <v>19</v>
      </c>
      <c r="B26" s="11"/>
      <c r="C26" s="8"/>
      <c r="D26" s="8">
        <v>35013701</v>
      </c>
      <c r="E26" s="10" t="s">
        <v>56</v>
      </c>
      <c r="F26" s="10" t="s">
        <v>57</v>
      </c>
      <c r="G26" s="15">
        <f t="shared" si="1"/>
        <v>0.684310770200727</v>
      </c>
      <c r="H26" s="15">
        <v>0.684310770200727</v>
      </c>
      <c r="I26" s="8"/>
      <c r="J26" s="8"/>
    </row>
    <row r="27" ht="24.95" customHeight="true" spans="1:10">
      <c r="A27" s="8"/>
      <c r="B27" s="11"/>
      <c r="C27" s="8"/>
      <c r="D27" s="12" t="s">
        <v>22</v>
      </c>
      <c r="E27" s="12"/>
      <c r="F27" s="8"/>
      <c r="G27" s="16">
        <f>SUM(G18:G26)</f>
        <v>52.1586004938835</v>
      </c>
      <c r="H27" s="16">
        <f>SUM(H18:H26)</f>
        <v>22.1586004938835</v>
      </c>
      <c r="I27" s="12">
        <f>SUM(I18:I26)</f>
        <v>30</v>
      </c>
      <c r="J27" s="12">
        <f>SUM(J18:J26)</f>
        <v>0</v>
      </c>
    </row>
    <row r="28" ht="24.95" customHeight="true" spans="1:10">
      <c r="A28" s="8">
        <v>20</v>
      </c>
      <c r="B28" s="11"/>
      <c r="C28" s="10" t="s">
        <v>58</v>
      </c>
      <c r="D28" s="8">
        <v>35014351</v>
      </c>
      <c r="E28" s="10" t="s">
        <v>59</v>
      </c>
      <c r="F28" s="10" t="s">
        <v>60</v>
      </c>
      <c r="G28" s="15">
        <f>H28+I28+J28</f>
        <v>5.44870537934577</v>
      </c>
      <c r="H28" s="15">
        <v>5.44870537934577</v>
      </c>
      <c r="I28" s="8"/>
      <c r="J28" s="8"/>
    </row>
    <row r="29" ht="24.95" customHeight="true" spans="1:10">
      <c r="A29" s="8">
        <v>21</v>
      </c>
      <c r="B29" s="11"/>
      <c r="C29" s="8"/>
      <c r="D29" s="8">
        <v>35014421</v>
      </c>
      <c r="E29" s="10" t="s">
        <v>61</v>
      </c>
      <c r="F29" s="10" t="s">
        <v>62</v>
      </c>
      <c r="G29" s="15">
        <f t="shared" ref="G29:G34" si="2">H29+I29+J29</f>
        <v>4.17144158094948</v>
      </c>
      <c r="H29" s="15">
        <v>4.17144158094948</v>
      </c>
      <c r="I29" s="8"/>
      <c r="J29" s="8"/>
    </row>
    <row r="30" ht="24.95" customHeight="true" spans="1:10">
      <c r="A30" s="8">
        <v>22</v>
      </c>
      <c r="B30" s="11"/>
      <c r="C30" s="8"/>
      <c r="D30" s="8">
        <v>35010671</v>
      </c>
      <c r="E30" s="10" t="s">
        <v>63</v>
      </c>
      <c r="F30" s="10" t="s">
        <v>64</v>
      </c>
      <c r="G30" s="15">
        <f t="shared" si="2"/>
        <v>4.03207425556342</v>
      </c>
      <c r="H30" s="15">
        <v>4.03207425556342</v>
      </c>
      <c r="I30" s="8"/>
      <c r="J30" s="8"/>
    </row>
    <row r="31" ht="24.95" customHeight="true" spans="1:10">
      <c r="A31" s="8">
        <v>23</v>
      </c>
      <c r="B31" s="11"/>
      <c r="C31" s="8"/>
      <c r="D31" s="8">
        <v>35010451</v>
      </c>
      <c r="E31" s="10" t="s">
        <v>65</v>
      </c>
      <c r="F31" s="10" t="s">
        <v>66</v>
      </c>
      <c r="G31" s="15">
        <f t="shared" si="2"/>
        <v>1.54614342995594</v>
      </c>
      <c r="H31" s="15">
        <v>1.54614342995594</v>
      </c>
      <c r="I31" s="8"/>
      <c r="J31" s="8"/>
    </row>
    <row r="32" ht="24.95" customHeight="true" spans="1:10">
      <c r="A32" s="8">
        <v>24</v>
      </c>
      <c r="B32" s="11"/>
      <c r="C32" s="8"/>
      <c r="D32" s="8">
        <v>35014111</v>
      </c>
      <c r="E32" s="10" t="s">
        <v>67</v>
      </c>
      <c r="F32" s="10" t="s">
        <v>68</v>
      </c>
      <c r="G32" s="15">
        <f t="shared" si="2"/>
        <v>1.12033376683761</v>
      </c>
      <c r="H32" s="15">
        <v>1.12033376683761</v>
      </c>
      <c r="I32" s="8"/>
      <c r="J32" s="8"/>
    </row>
    <row r="33" ht="35.1" customHeight="true" spans="1:10">
      <c r="A33" s="8">
        <v>25</v>
      </c>
      <c r="B33" s="11"/>
      <c r="C33" s="8"/>
      <c r="D33" s="8">
        <v>35013950</v>
      </c>
      <c r="E33" s="10" t="s">
        <v>69</v>
      </c>
      <c r="F33" s="10" t="s">
        <v>70</v>
      </c>
      <c r="G33" s="15">
        <f t="shared" si="2"/>
        <v>0.880855626964814</v>
      </c>
      <c r="H33" s="15">
        <v>0.880855626964814</v>
      </c>
      <c r="I33" s="8"/>
      <c r="J33" s="8"/>
    </row>
    <row r="34" ht="30.95" customHeight="true" spans="1:10">
      <c r="A34" s="8">
        <v>26</v>
      </c>
      <c r="B34" s="11"/>
      <c r="C34" s="8"/>
      <c r="D34" s="8">
        <v>35010721</v>
      </c>
      <c r="E34" s="10" t="s">
        <v>71</v>
      </c>
      <c r="F34" s="10" t="s">
        <v>72</v>
      </c>
      <c r="G34" s="15">
        <f t="shared" si="2"/>
        <v>30</v>
      </c>
      <c r="H34" s="15">
        <v>0</v>
      </c>
      <c r="I34" s="8">
        <v>30</v>
      </c>
      <c r="J34" s="8"/>
    </row>
    <row r="35" ht="24.95" customHeight="true" spans="1:10">
      <c r="A35" s="8"/>
      <c r="B35" s="13" t="s">
        <v>73</v>
      </c>
      <c r="C35" s="8"/>
      <c r="D35" s="12" t="s">
        <v>22</v>
      </c>
      <c r="E35" s="12"/>
      <c r="F35" s="12"/>
      <c r="G35" s="16">
        <f>SUM(G28:G34)</f>
        <v>47.199554039617</v>
      </c>
      <c r="H35" s="16">
        <f>SUM(H28:H34)</f>
        <v>17.199554039617</v>
      </c>
      <c r="I35" s="12">
        <f>SUM(I28:I34)</f>
        <v>30</v>
      </c>
      <c r="J35" s="12">
        <f>SUM(J28:J34)</f>
        <v>0</v>
      </c>
    </row>
    <row r="36" ht="24.95" customHeight="true" spans="1:10">
      <c r="A36" s="8">
        <v>27</v>
      </c>
      <c r="B36" s="11"/>
      <c r="C36" s="10" t="s">
        <v>74</v>
      </c>
      <c r="D36" s="8">
        <v>35014780</v>
      </c>
      <c r="E36" s="10" t="s">
        <v>75</v>
      </c>
      <c r="F36" s="10" t="s">
        <v>76</v>
      </c>
      <c r="G36" s="15">
        <f>H36+I36+J36</f>
        <v>1.67975731142555</v>
      </c>
      <c r="H36" s="15">
        <v>1.67975731142555</v>
      </c>
      <c r="I36" s="8"/>
      <c r="J36" s="8"/>
    </row>
    <row r="37" ht="24.95" customHeight="true" spans="1:10">
      <c r="A37" s="8">
        <v>28</v>
      </c>
      <c r="B37" s="11"/>
      <c r="C37" s="8"/>
      <c r="D37" s="8">
        <v>35010531</v>
      </c>
      <c r="E37" s="10" t="s">
        <v>77</v>
      </c>
      <c r="F37" s="10" t="s">
        <v>78</v>
      </c>
      <c r="G37" s="15">
        <f>H37+I37+J37</f>
        <v>1.00853067702891</v>
      </c>
      <c r="H37" s="15">
        <v>1.00853067702891</v>
      </c>
      <c r="I37" s="8"/>
      <c r="J37" s="8"/>
    </row>
    <row r="38" ht="24.95" customHeight="true" spans="1:10">
      <c r="A38" s="8"/>
      <c r="B38" s="11"/>
      <c r="C38" s="8"/>
      <c r="D38" s="12" t="s">
        <v>22</v>
      </c>
      <c r="E38" s="12"/>
      <c r="F38" s="12"/>
      <c r="G38" s="16">
        <f>SUM(G36:G37)</f>
        <v>2.68828798845446</v>
      </c>
      <c r="H38" s="16">
        <f>SUM(H36:H37)</f>
        <v>2.68828798845446</v>
      </c>
      <c r="I38" s="12">
        <f>SUM(I36:I37)</f>
        <v>0</v>
      </c>
      <c r="J38" s="12">
        <f>SUM(J36:J37)</f>
        <v>0</v>
      </c>
    </row>
    <row r="39" ht="24.95" customHeight="true" spans="1:10">
      <c r="A39" s="8">
        <v>29</v>
      </c>
      <c r="B39" s="11"/>
      <c r="C39" s="10" t="s">
        <v>79</v>
      </c>
      <c r="D39" s="8">
        <v>35013871</v>
      </c>
      <c r="E39" s="10" t="s">
        <v>80</v>
      </c>
      <c r="F39" s="10" t="s">
        <v>81</v>
      </c>
      <c r="G39" s="15">
        <f t="shared" ref="G39:G44" si="3">H39+I39+J39</f>
        <v>7.03802860888409</v>
      </c>
      <c r="H39" s="15">
        <v>7.03802860888409</v>
      </c>
      <c r="I39" s="8"/>
      <c r="J39" s="8"/>
    </row>
    <row r="40" ht="24.95" customHeight="true" spans="1:10">
      <c r="A40" s="8">
        <v>30</v>
      </c>
      <c r="B40" s="11"/>
      <c r="C40" s="8"/>
      <c r="D40" s="8">
        <v>35013901</v>
      </c>
      <c r="E40" s="10" t="s">
        <v>82</v>
      </c>
      <c r="F40" s="10" t="s">
        <v>83</v>
      </c>
      <c r="G40" s="15">
        <f t="shared" si="3"/>
        <v>3.48268794276605</v>
      </c>
      <c r="H40" s="15">
        <v>3.48268794276605</v>
      </c>
      <c r="I40" s="8"/>
      <c r="J40" s="8"/>
    </row>
    <row r="41" ht="24.95" customHeight="true" spans="1:10">
      <c r="A41" s="8">
        <v>31</v>
      </c>
      <c r="B41" s="11"/>
      <c r="C41" s="8"/>
      <c r="D41" s="8">
        <v>35013601</v>
      </c>
      <c r="E41" s="10" t="s">
        <v>84</v>
      </c>
      <c r="F41" s="10" t="s">
        <v>85</v>
      </c>
      <c r="G41" s="15">
        <f t="shared" si="3"/>
        <v>1.6285736295875</v>
      </c>
      <c r="H41" s="15">
        <v>1.6285736295875</v>
      </c>
      <c r="I41" s="8"/>
      <c r="J41" s="8"/>
    </row>
    <row r="42" ht="24.95" customHeight="true" spans="1:10">
      <c r="A42" s="8">
        <v>32</v>
      </c>
      <c r="B42" s="11"/>
      <c r="C42" s="8"/>
      <c r="D42" s="8">
        <v>35010551</v>
      </c>
      <c r="E42" s="10" t="s">
        <v>86</v>
      </c>
      <c r="F42" s="10" t="s">
        <v>87</v>
      </c>
      <c r="G42" s="15">
        <f t="shared" si="3"/>
        <v>1.59431530932296</v>
      </c>
      <c r="H42" s="15">
        <v>1.59431530932296</v>
      </c>
      <c r="I42" s="8"/>
      <c r="J42" s="8"/>
    </row>
    <row r="43" ht="24.95" customHeight="true" spans="1:10">
      <c r="A43" s="8">
        <v>33</v>
      </c>
      <c r="B43" s="11"/>
      <c r="C43" s="8"/>
      <c r="D43" s="8">
        <v>35013891</v>
      </c>
      <c r="E43" s="10" t="s">
        <v>88</v>
      </c>
      <c r="F43" s="10" t="s">
        <v>89</v>
      </c>
      <c r="G43" s="15">
        <f t="shared" si="3"/>
        <v>1.50813958188333</v>
      </c>
      <c r="H43" s="15">
        <v>1.50813958188333</v>
      </c>
      <c r="I43" s="8"/>
      <c r="J43" s="8"/>
    </row>
    <row r="44" ht="24.95" customHeight="true" spans="1:10">
      <c r="A44" s="8">
        <v>34</v>
      </c>
      <c r="B44" s="11"/>
      <c r="C44" s="8"/>
      <c r="D44" s="8">
        <v>35012101</v>
      </c>
      <c r="E44" s="10" t="s">
        <v>90</v>
      </c>
      <c r="F44" s="10" t="s">
        <v>91</v>
      </c>
      <c r="G44" s="15">
        <f t="shared" si="3"/>
        <v>0.915411289589471</v>
      </c>
      <c r="H44" s="15">
        <v>0.915411289589471</v>
      </c>
      <c r="I44" s="8"/>
      <c r="J44" s="8"/>
    </row>
    <row r="45" ht="24.95" customHeight="true" spans="1:10">
      <c r="A45" s="8"/>
      <c r="B45" s="11"/>
      <c r="C45" s="8"/>
      <c r="D45" s="12" t="s">
        <v>22</v>
      </c>
      <c r="E45" s="12"/>
      <c r="F45" s="12"/>
      <c r="G45" s="16">
        <f>SUM(G39:G44)</f>
        <v>16.1671563620334</v>
      </c>
      <c r="H45" s="16">
        <f>SUM(H39:H44)</f>
        <v>16.1671563620334</v>
      </c>
      <c r="I45" s="12">
        <f>SUM(I39:I42)</f>
        <v>0</v>
      </c>
      <c r="J45" s="12">
        <f>SUM(J39:J42)</f>
        <v>0</v>
      </c>
    </row>
    <row r="46" ht="24.95" customHeight="true" spans="1:10">
      <c r="A46" s="8">
        <v>35</v>
      </c>
      <c r="B46" s="11"/>
      <c r="C46" s="10" t="s">
        <v>92</v>
      </c>
      <c r="D46" s="8">
        <v>35010541</v>
      </c>
      <c r="E46" s="10" t="s">
        <v>93</v>
      </c>
      <c r="F46" s="10" t="s">
        <v>94</v>
      </c>
      <c r="G46" s="15">
        <f t="shared" ref="G46:G51" si="4">H46+I46+J46</f>
        <v>2.54511036024897</v>
      </c>
      <c r="H46" s="15">
        <v>2.54511036024897</v>
      </c>
      <c r="I46" s="8"/>
      <c r="J46" s="8"/>
    </row>
    <row r="47" ht="24.95" customHeight="true" spans="1:10">
      <c r="A47" s="8">
        <v>36</v>
      </c>
      <c r="B47" s="11"/>
      <c r="C47" s="8"/>
      <c r="D47" s="8">
        <v>35014051</v>
      </c>
      <c r="E47" s="10" t="s">
        <v>95</v>
      </c>
      <c r="F47" s="10" t="s">
        <v>96</v>
      </c>
      <c r="G47" s="15">
        <f t="shared" si="4"/>
        <v>1.54371340090055</v>
      </c>
      <c r="H47" s="15">
        <v>1.54371340090055</v>
      </c>
      <c r="I47" s="8"/>
      <c r="J47" s="8"/>
    </row>
    <row r="48" ht="24.95" customHeight="true" spans="1:10">
      <c r="A48" s="8">
        <v>37</v>
      </c>
      <c r="B48" s="11"/>
      <c r="C48" s="8"/>
      <c r="D48" s="8">
        <v>35014751</v>
      </c>
      <c r="E48" s="10" t="s">
        <v>97</v>
      </c>
      <c r="F48" s="10" t="s">
        <v>98</v>
      </c>
      <c r="G48" s="15">
        <f t="shared" si="4"/>
        <v>1.45059066785602</v>
      </c>
      <c r="H48" s="15">
        <v>1.45059066785602</v>
      </c>
      <c r="I48" s="8"/>
      <c r="J48" s="8"/>
    </row>
    <row r="49" ht="24.95" customHeight="true" spans="1:10">
      <c r="A49" s="8">
        <v>38</v>
      </c>
      <c r="B49" s="11"/>
      <c r="C49" s="8"/>
      <c r="D49" s="8">
        <v>35010431</v>
      </c>
      <c r="E49" s="10" t="s">
        <v>99</v>
      </c>
      <c r="F49" s="10" t="s">
        <v>100</v>
      </c>
      <c r="G49" s="15">
        <f t="shared" si="4"/>
        <v>1.20094059120694</v>
      </c>
      <c r="H49" s="15">
        <v>1.20094059120694</v>
      </c>
      <c r="I49" s="8"/>
      <c r="J49" s="8"/>
    </row>
    <row r="50" ht="24.95" customHeight="true" spans="1:10">
      <c r="A50" s="8">
        <v>39</v>
      </c>
      <c r="B50" s="11"/>
      <c r="C50" s="8"/>
      <c r="D50" s="8">
        <v>35013940</v>
      </c>
      <c r="E50" s="10" t="s">
        <v>101</v>
      </c>
      <c r="F50" s="10" t="s">
        <v>102</v>
      </c>
      <c r="G50" s="15">
        <f t="shared" si="4"/>
        <v>1.00984879764354</v>
      </c>
      <c r="H50" s="15">
        <v>1.00984879764354</v>
      </c>
      <c r="I50" s="8"/>
      <c r="J50" s="8"/>
    </row>
    <row r="51" ht="30" customHeight="true" spans="1:10">
      <c r="A51" s="8">
        <v>40</v>
      </c>
      <c r="B51" s="11"/>
      <c r="C51" s="8"/>
      <c r="D51" s="8">
        <v>35011502</v>
      </c>
      <c r="E51" s="10" t="s">
        <v>103</v>
      </c>
      <c r="F51" s="10" t="s">
        <v>104</v>
      </c>
      <c r="G51" s="15">
        <f t="shared" si="4"/>
        <v>1.00111482242209</v>
      </c>
      <c r="H51" s="15">
        <v>1.00111482242209</v>
      </c>
      <c r="I51" s="8"/>
      <c r="J51" s="8"/>
    </row>
    <row r="52" ht="24.95" customHeight="true" spans="1:10">
      <c r="A52" s="8"/>
      <c r="B52" s="13" t="s">
        <v>14</v>
      </c>
      <c r="C52" s="8"/>
      <c r="D52" s="12" t="s">
        <v>22</v>
      </c>
      <c r="E52" s="12"/>
      <c r="F52" s="12"/>
      <c r="G52" s="16">
        <f>SUM(G46:G51)</f>
        <v>8.75131864027811</v>
      </c>
      <c r="H52" s="16">
        <f>SUM(H46:H51)</f>
        <v>8.75131864027811</v>
      </c>
      <c r="I52" s="12">
        <f>SUM(I46:I50)</f>
        <v>0</v>
      </c>
      <c r="J52" s="12">
        <f>SUM(J46:J50)</f>
        <v>0</v>
      </c>
    </row>
    <row r="53" ht="24.95" customHeight="true" spans="1:10">
      <c r="A53" s="8">
        <v>41</v>
      </c>
      <c r="B53" s="11"/>
      <c r="C53" s="10" t="s">
        <v>105</v>
      </c>
      <c r="D53" s="8">
        <v>35014681</v>
      </c>
      <c r="E53" s="10" t="s">
        <v>106</v>
      </c>
      <c r="F53" s="10" t="s">
        <v>107</v>
      </c>
      <c r="G53" s="15">
        <f>H53+I53+J53</f>
        <v>2.83674046152534</v>
      </c>
      <c r="H53" s="15">
        <v>2.83674046152534</v>
      </c>
      <c r="I53" s="8"/>
      <c r="J53" s="8"/>
    </row>
    <row r="54" ht="24.95" customHeight="true" spans="1:10">
      <c r="A54" s="8">
        <v>42</v>
      </c>
      <c r="B54" s="11"/>
      <c r="C54" s="8"/>
      <c r="D54" s="8">
        <v>35010481</v>
      </c>
      <c r="E54" s="10" t="s">
        <v>108</v>
      </c>
      <c r="F54" s="10" t="s">
        <v>109</v>
      </c>
      <c r="G54" s="15">
        <f t="shared" ref="G54:G59" si="5">H54+I54+J54</f>
        <v>2.80213271670539</v>
      </c>
      <c r="H54" s="15">
        <v>2.80213271670539</v>
      </c>
      <c r="I54" s="8"/>
      <c r="J54" s="8"/>
    </row>
    <row r="55" ht="24.95" customHeight="true" spans="1:10">
      <c r="A55" s="8">
        <v>43</v>
      </c>
      <c r="B55" s="11"/>
      <c r="C55" s="8"/>
      <c r="D55" s="8">
        <v>35012301</v>
      </c>
      <c r="E55" s="10" t="s">
        <v>110</v>
      </c>
      <c r="F55" s="10" t="s">
        <v>111</v>
      </c>
      <c r="G55" s="15">
        <f t="shared" si="5"/>
        <v>1.10185223460504</v>
      </c>
      <c r="H55" s="15">
        <v>1.10185223460504</v>
      </c>
      <c r="I55" s="8"/>
      <c r="J55" s="8"/>
    </row>
    <row r="56" ht="24.95" customHeight="true" spans="1:10">
      <c r="A56" s="8">
        <v>44</v>
      </c>
      <c r="B56" s="11"/>
      <c r="C56" s="8"/>
      <c r="D56" s="8">
        <v>35010661</v>
      </c>
      <c r="E56" s="10" t="s">
        <v>112</v>
      </c>
      <c r="F56" s="10" t="s">
        <v>113</v>
      </c>
      <c r="G56" s="15">
        <f t="shared" si="5"/>
        <v>1.02850387119203</v>
      </c>
      <c r="H56" s="15">
        <v>1.02850387119203</v>
      </c>
      <c r="I56" s="8"/>
      <c r="J56" s="8"/>
    </row>
    <row r="57" ht="24.95" customHeight="true" spans="1:10">
      <c r="A57" s="8">
        <v>45</v>
      </c>
      <c r="B57" s="11"/>
      <c r="C57" s="8"/>
      <c r="D57" s="8">
        <v>35014191</v>
      </c>
      <c r="E57" s="10" t="s">
        <v>114</v>
      </c>
      <c r="F57" s="10" t="s">
        <v>115</v>
      </c>
      <c r="G57" s="15">
        <f t="shared" si="5"/>
        <v>0.826354559182651</v>
      </c>
      <c r="H57" s="15">
        <v>0.826354559182651</v>
      </c>
      <c r="I57" s="8"/>
      <c r="J57" s="8"/>
    </row>
    <row r="58" ht="24.95" customHeight="true" spans="1:10">
      <c r="A58" s="8">
        <v>46</v>
      </c>
      <c r="B58" s="11"/>
      <c r="C58" s="8"/>
      <c r="D58" s="8">
        <v>35010631</v>
      </c>
      <c r="E58" s="10" t="s">
        <v>116</v>
      </c>
      <c r="F58" s="10" t="s">
        <v>117</v>
      </c>
      <c r="G58" s="15">
        <f t="shared" si="5"/>
        <v>0.477217179593031</v>
      </c>
      <c r="H58" s="15">
        <v>0.477217179593031</v>
      </c>
      <c r="I58" s="8"/>
      <c r="J58" s="8"/>
    </row>
    <row r="59" ht="24.95" customHeight="true" spans="1:10">
      <c r="A59" s="8">
        <v>47</v>
      </c>
      <c r="B59" s="11"/>
      <c r="C59" s="8"/>
      <c r="D59" s="8">
        <v>35010561</v>
      </c>
      <c r="E59" s="10" t="s">
        <v>118</v>
      </c>
      <c r="F59" s="10" t="s">
        <v>119</v>
      </c>
      <c r="G59" s="15">
        <f t="shared" si="5"/>
        <v>0.295360158724502</v>
      </c>
      <c r="H59" s="15">
        <v>0.295360158724502</v>
      </c>
      <c r="I59" s="8"/>
      <c r="J59" s="8"/>
    </row>
    <row r="60" ht="24.95" customHeight="true" spans="1:10">
      <c r="A60" s="8"/>
      <c r="B60" s="11"/>
      <c r="C60" s="8"/>
      <c r="D60" s="12" t="s">
        <v>22</v>
      </c>
      <c r="E60" s="12"/>
      <c r="F60" s="12"/>
      <c r="G60" s="16">
        <f>SUM(G53:G59)</f>
        <v>9.36816118152799</v>
      </c>
      <c r="H60" s="16">
        <f>SUM(H53:H59)</f>
        <v>9.36816118152799</v>
      </c>
      <c r="I60" s="12">
        <f>SUM(I53:I59)</f>
        <v>0</v>
      </c>
      <c r="J60" s="12">
        <f>SUM(J53:J59)</f>
        <v>0</v>
      </c>
    </row>
    <row r="61" ht="29.1" customHeight="true" spans="1:10">
      <c r="A61" s="8">
        <v>48</v>
      </c>
      <c r="B61" s="11"/>
      <c r="C61" s="10" t="s">
        <v>120</v>
      </c>
      <c r="D61" s="8">
        <v>35010681</v>
      </c>
      <c r="E61" s="10" t="s">
        <v>121</v>
      </c>
      <c r="F61" s="10" t="s">
        <v>122</v>
      </c>
      <c r="G61" s="15">
        <f>H61+I61+J61</f>
        <v>3.02435552275321</v>
      </c>
      <c r="H61" s="15">
        <v>3.02435552275321</v>
      </c>
      <c r="I61" s="8"/>
      <c r="J61" s="8"/>
    </row>
    <row r="62" ht="30" customHeight="true" spans="1:10">
      <c r="A62" s="8">
        <v>49</v>
      </c>
      <c r="B62" s="11"/>
      <c r="C62" s="8"/>
      <c r="D62" s="8">
        <v>35010521</v>
      </c>
      <c r="E62" s="10" t="s">
        <v>123</v>
      </c>
      <c r="F62" s="10" t="s">
        <v>124</v>
      </c>
      <c r="G62" s="15">
        <f>H62+I62+J62</f>
        <v>0.444995588607311</v>
      </c>
      <c r="H62" s="15">
        <v>0.444995588607311</v>
      </c>
      <c r="I62" s="8"/>
      <c r="J62" s="8"/>
    </row>
    <row r="63" ht="24.95" customHeight="true" spans="1:10">
      <c r="A63" s="8"/>
      <c r="B63" s="11"/>
      <c r="C63" s="8"/>
      <c r="D63" s="12" t="s">
        <v>22</v>
      </c>
      <c r="E63" s="12"/>
      <c r="F63" s="12"/>
      <c r="G63" s="16">
        <f>SUM(G61:G62)</f>
        <v>3.46935111136052</v>
      </c>
      <c r="H63" s="16">
        <f>SUM(H61:H62)</f>
        <v>3.46935111136052</v>
      </c>
      <c r="I63" s="12">
        <f>SUM(I61:I62)</f>
        <v>0</v>
      </c>
      <c r="J63" s="12">
        <f>SUM(J61:J62)</f>
        <v>0</v>
      </c>
    </row>
    <row r="64" ht="24.95" customHeight="true" spans="1:10">
      <c r="A64" s="8">
        <v>50</v>
      </c>
      <c r="B64" s="11"/>
      <c r="C64" s="10" t="s">
        <v>125</v>
      </c>
      <c r="D64" s="8">
        <v>35013981</v>
      </c>
      <c r="E64" s="10" t="s">
        <v>126</v>
      </c>
      <c r="F64" s="10" t="s">
        <v>127</v>
      </c>
      <c r="G64" s="15">
        <f>H64+I64+J64</f>
        <v>3.08111350842406</v>
      </c>
      <c r="H64" s="15">
        <v>3.08111350842406</v>
      </c>
      <c r="I64" s="8"/>
      <c r="J64" s="8"/>
    </row>
    <row r="65" ht="24.95" customHeight="true" spans="1:10">
      <c r="A65" s="8">
        <v>51</v>
      </c>
      <c r="B65" s="11"/>
      <c r="C65" s="8"/>
      <c r="D65" s="8">
        <v>35010461</v>
      </c>
      <c r="E65" s="10" t="s">
        <v>128</v>
      </c>
      <c r="F65" s="10" t="s">
        <v>129</v>
      </c>
      <c r="G65" s="15">
        <f>H65+I65+J65</f>
        <v>2.4559612939685</v>
      </c>
      <c r="H65" s="15">
        <v>2.4559612939685</v>
      </c>
      <c r="I65" s="8"/>
      <c r="J65" s="8"/>
    </row>
    <row r="66" ht="24.95" customHeight="true" spans="1:10">
      <c r="A66" s="8">
        <v>52</v>
      </c>
      <c r="B66" s="11"/>
      <c r="C66" s="8"/>
      <c r="D66" s="8">
        <v>35014056</v>
      </c>
      <c r="E66" s="10" t="s">
        <v>130</v>
      </c>
      <c r="F66" s="10" t="s">
        <v>131</v>
      </c>
      <c r="G66" s="15">
        <f>H66+I66+J66</f>
        <v>0.537898194491865</v>
      </c>
      <c r="H66" s="15">
        <v>0.537898194491865</v>
      </c>
      <c r="I66" s="8"/>
      <c r="J66" s="8"/>
    </row>
    <row r="67" ht="24.95" customHeight="true" spans="1:10">
      <c r="A67" s="8"/>
      <c r="B67" s="11"/>
      <c r="C67" s="8"/>
      <c r="D67" s="12" t="s">
        <v>22</v>
      </c>
      <c r="E67" s="12"/>
      <c r="F67" s="12"/>
      <c r="G67" s="16">
        <f>SUM(G64:G66)</f>
        <v>6.07497299688442</v>
      </c>
      <c r="H67" s="16">
        <f>SUM(H64:H66)</f>
        <v>6.07497299688442</v>
      </c>
      <c r="I67" s="12">
        <f>SUM(I64:I66)</f>
        <v>0</v>
      </c>
      <c r="J67" s="12">
        <f>SUM(J64:J66)</f>
        <v>0</v>
      </c>
    </row>
    <row r="68" ht="24.95" customHeight="true" spans="1:10">
      <c r="A68" s="8">
        <v>53</v>
      </c>
      <c r="B68" s="11"/>
      <c r="C68" s="10" t="s">
        <v>132</v>
      </c>
      <c r="D68" s="8">
        <v>35014046</v>
      </c>
      <c r="E68" s="10" t="s">
        <v>133</v>
      </c>
      <c r="F68" s="10" t="s">
        <v>134</v>
      </c>
      <c r="G68" s="15">
        <f>H68+I68+J68</f>
        <v>1.31742418254909</v>
      </c>
      <c r="H68" s="15">
        <v>1.31742418254909</v>
      </c>
      <c r="I68" s="8"/>
      <c r="J68" s="8"/>
    </row>
    <row r="69" ht="24.95" customHeight="true" spans="1:10">
      <c r="A69" s="8">
        <v>54</v>
      </c>
      <c r="B69" s="13" t="s">
        <v>135</v>
      </c>
      <c r="C69" s="8"/>
      <c r="D69" s="8">
        <v>35010621</v>
      </c>
      <c r="E69" s="10" t="s">
        <v>136</v>
      </c>
      <c r="F69" s="10" t="s">
        <v>137</v>
      </c>
      <c r="G69" s="15">
        <f>H69+I69+J69</f>
        <v>0.501434171407701</v>
      </c>
      <c r="H69" s="15">
        <v>0.501434171407701</v>
      </c>
      <c r="I69" s="8"/>
      <c r="J69" s="8"/>
    </row>
    <row r="70" ht="24.95" customHeight="true" spans="1:10">
      <c r="A70" s="8"/>
      <c r="B70" s="11"/>
      <c r="C70" s="8"/>
      <c r="D70" s="12" t="s">
        <v>22</v>
      </c>
      <c r="E70" s="12"/>
      <c r="F70" s="12"/>
      <c r="G70" s="16">
        <f>SUM(G68:G69)</f>
        <v>1.81885835395679</v>
      </c>
      <c r="H70" s="16">
        <f>SUM(H68:H69)</f>
        <v>1.81885835395679</v>
      </c>
      <c r="I70" s="12">
        <f>SUM(I68:I69)</f>
        <v>0</v>
      </c>
      <c r="J70" s="12">
        <f>SUM(J68:J69)</f>
        <v>0</v>
      </c>
    </row>
    <row r="71" ht="24.95" customHeight="true" spans="1:10">
      <c r="A71" s="8">
        <v>55</v>
      </c>
      <c r="B71" s="11"/>
      <c r="C71" s="10" t="s">
        <v>138</v>
      </c>
      <c r="D71" s="8">
        <v>35014741</v>
      </c>
      <c r="E71" s="10" t="s">
        <v>139</v>
      </c>
      <c r="F71" s="10" t="s">
        <v>140</v>
      </c>
      <c r="G71" s="15">
        <f>H71+I71+J71</f>
        <v>1.07047216571819</v>
      </c>
      <c r="H71" s="15">
        <v>1.07047216571819</v>
      </c>
      <c r="I71" s="8"/>
      <c r="J71" s="8"/>
    </row>
    <row r="72" ht="24.95" customHeight="true" spans="1:10">
      <c r="A72" s="8">
        <v>56</v>
      </c>
      <c r="B72" s="11"/>
      <c r="C72" s="8"/>
      <c r="D72" s="8">
        <v>35010491</v>
      </c>
      <c r="E72" s="10" t="s">
        <v>141</v>
      </c>
      <c r="F72" s="10" t="s">
        <v>142</v>
      </c>
      <c r="G72" s="15">
        <f>H72+I72+J72</f>
        <v>0.391587372972371</v>
      </c>
      <c r="H72" s="15">
        <v>0.391587372972371</v>
      </c>
      <c r="I72" s="8"/>
      <c r="J72" s="8"/>
    </row>
    <row r="73" ht="24.95" customHeight="true" spans="1:10">
      <c r="A73" s="8"/>
      <c r="B73" s="11"/>
      <c r="C73" s="8"/>
      <c r="D73" s="12" t="s">
        <v>22</v>
      </c>
      <c r="E73" s="12"/>
      <c r="F73" s="12"/>
      <c r="G73" s="16">
        <f>SUM(G71:G72)</f>
        <v>1.46205953869056</v>
      </c>
      <c r="H73" s="16">
        <f>SUM(H71:H72)</f>
        <v>1.46205953869056</v>
      </c>
      <c r="I73" s="12">
        <f>SUM(I71:I72)</f>
        <v>0</v>
      </c>
      <c r="J73" s="12">
        <f>SUM(J71:J72)</f>
        <v>0</v>
      </c>
    </row>
    <row r="74" ht="24.95" customHeight="true" spans="1:10">
      <c r="A74" s="8">
        <v>57</v>
      </c>
      <c r="B74" s="11"/>
      <c r="C74" s="10" t="s">
        <v>143</v>
      </c>
      <c r="D74" s="8">
        <v>35014141</v>
      </c>
      <c r="E74" s="10" t="s">
        <v>144</v>
      </c>
      <c r="F74" s="10" t="s">
        <v>145</v>
      </c>
      <c r="G74" s="15">
        <f>H74+I74+J74</f>
        <v>1.9303083936666</v>
      </c>
      <c r="H74" s="15">
        <v>1.9303083936666</v>
      </c>
      <c r="I74" s="8"/>
      <c r="J74" s="8"/>
    </row>
    <row r="75" ht="24.95" customHeight="true" spans="1:10">
      <c r="A75" s="8">
        <v>58</v>
      </c>
      <c r="B75" s="11"/>
      <c r="C75" s="8"/>
      <c r="D75" s="8">
        <v>35014901</v>
      </c>
      <c r="E75" s="10" t="s">
        <v>146</v>
      </c>
      <c r="F75" s="10" t="s">
        <v>147</v>
      </c>
      <c r="G75" s="15">
        <f>H75+I75+J75</f>
        <v>1.28944809615629</v>
      </c>
      <c r="H75" s="15">
        <v>1.28944809615629</v>
      </c>
      <c r="I75" s="8"/>
      <c r="J75" s="8"/>
    </row>
    <row r="76" ht="24.95" customHeight="true" spans="1:10">
      <c r="A76" s="8"/>
      <c r="B76" s="11"/>
      <c r="C76" s="8"/>
      <c r="D76" s="12" t="s">
        <v>22</v>
      </c>
      <c r="E76" s="12"/>
      <c r="F76" s="12"/>
      <c r="G76" s="16">
        <f>SUM(G74:G75)</f>
        <v>3.21975648982289</v>
      </c>
      <c r="H76" s="16">
        <f>SUM(H74:H75)</f>
        <v>3.21975648982289</v>
      </c>
      <c r="I76" s="12">
        <f>SUM(I74:I75)</f>
        <v>0</v>
      </c>
      <c r="J76" s="12">
        <f>SUM(J74:J75)</f>
        <v>0</v>
      </c>
    </row>
    <row r="77" ht="24.95" customHeight="true" spans="1:10">
      <c r="A77" s="8"/>
      <c r="B77" s="17"/>
      <c r="C77" s="12" t="s">
        <v>148</v>
      </c>
      <c r="D77" s="12"/>
      <c r="E77" s="12"/>
      <c r="F77" s="12"/>
      <c r="G77" s="16">
        <f>G76+G73+G70+G67+G63+G60+G52+G45+G38+G35+G27+G17+G9</f>
        <v>174.40006932739</v>
      </c>
      <c r="H77" s="16">
        <f>H76+H73+H70+H67+H63+H60+H52+H45+H38+H35+H27+H17+H9</f>
        <v>114.40006932739</v>
      </c>
      <c r="I77" s="12">
        <f>I76+I73+I70+I67+I63+I60+I52+I45+I38+I35+I27+I17+I9</f>
        <v>60</v>
      </c>
      <c r="J77" s="12">
        <f>J76+J73+J70+J67+J63+J60+J52+J45+J38+J35+J27+J17+J9</f>
        <v>0</v>
      </c>
    </row>
    <row r="78" ht="24.95" customHeight="true" spans="1:10">
      <c r="A78" s="8">
        <v>59</v>
      </c>
      <c r="B78" s="10" t="s">
        <v>149</v>
      </c>
      <c r="C78" s="10" t="s">
        <v>149</v>
      </c>
      <c r="D78" s="8">
        <v>35013001</v>
      </c>
      <c r="E78" s="10" t="s">
        <v>150</v>
      </c>
      <c r="F78" s="10" t="s">
        <v>151</v>
      </c>
      <c r="G78" s="15">
        <f>H78+I78+J78</f>
        <v>2.41298831823181</v>
      </c>
      <c r="H78" s="15">
        <v>2.41298831823181</v>
      </c>
      <c r="I78" s="8"/>
      <c r="J78" s="8"/>
    </row>
    <row r="79" ht="24.95" customHeight="true" spans="1:10">
      <c r="A79" s="8">
        <v>60</v>
      </c>
      <c r="B79" s="8"/>
      <c r="C79" s="8"/>
      <c r="D79" s="8">
        <v>35010571</v>
      </c>
      <c r="E79" s="10" t="s">
        <v>152</v>
      </c>
      <c r="F79" s="10" t="s">
        <v>153</v>
      </c>
      <c r="G79" s="15">
        <f>H79+I79+J79</f>
        <v>1.56708497879001</v>
      </c>
      <c r="H79" s="15">
        <v>1.56708497879001</v>
      </c>
      <c r="I79" s="8"/>
      <c r="J79" s="8"/>
    </row>
    <row r="80" ht="24.95" customHeight="true" spans="1:10">
      <c r="A80" s="8">
        <v>61</v>
      </c>
      <c r="B80" s="8"/>
      <c r="C80" s="8"/>
      <c r="D80" s="8">
        <v>35010421</v>
      </c>
      <c r="E80" s="10" t="s">
        <v>154</v>
      </c>
      <c r="F80" s="10" t="s">
        <v>155</v>
      </c>
      <c r="G80" s="15">
        <f>H80+I80+J80</f>
        <v>0.925606031102547</v>
      </c>
      <c r="H80" s="15">
        <v>0.925606031102547</v>
      </c>
      <c r="I80" s="8"/>
      <c r="J80" s="8"/>
    </row>
    <row r="81" ht="24.95" customHeight="true" spans="1:10">
      <c r="A81" s="8">
        <v>62</v>
      </c>
      <c r="B81" s="8"/>
      <c r="C81" s="8"/>
      <c r="D81" s="8">
        <v>35010511</v>
      </c>
      <c r="E81" s="10" t="s">
        <v>156</v>
      </c>
      <c r="F81" s="10" t="s">
        <v>157</v>
      </c>
      <c r="G81" s="15">
        <f>H81+I81+J81</f>
        <v>0.241491551626388</v>
      </c>
      <c r="H81" s="15">
        <v>0.241491551626388</v>
      </c>
      <c r="I81" s="8"/>
      <c r="J81" s="8"/>
    </row>
    <row r="82" ht="24.95" customHeight="true" spans="1:10">
      <c r="A82" s="8"/>
      <c r="B82" s="8"/>
      <c r="C82" s="8"/>
      <c r="D82" s="12" t="s">
        <v>158</v>
      </c>
      <c r="E82" s="12"/>
      <c r="F82" s="12"/>
      <c r="G82" s="16">
        <f>SUM(G78:G81)</f>
        <v>5.14717087975076</v>
      </c>
      <c r="H82" s="16">
        <f>SUM(H78:H81)</f>
        <v>5.14717087975076</v>
      </c>
      <c r="I82" s="12">
        <f>SUM(I78:I81)</f>
        <v>0</v>
      </c>
      <c r="J82" s="12">
        <f>SUM(J78:J81)</f>
        <v>0</v>
      </c>
    </row>
    <row r="83" ht="30.95" customHeight="true" spans="1:10">
      <c r="A83" s="8">
        <v>63</v>
      </c>
      <c r="B83" s="9" t="s">
        <v>159</v>
      </c>
      <c r="C83" s="10" t="s">
        <v>160</v>
      </c>
      <c r="D83" s="8">
        <v>35021502</v>
      </c>
      <c r="E83" s="10" t="s">
        <v>161</v>
      </c>
      <c r="F83" s="10" t="s">
        <v>162</v>
      </c>
      <c r="G83" s="15">
        <f>H83+I83+J83</f>
        <v>3.33674465303609</v>
      </c>
      <c r="H83" s="15">
        <v>3.33674465303609</v>
      </c>
      <c r="I83" s="8"/>
      <c r="J83" s="8"/>
    </row>
    <row r="84" ht="24.95" customHeight="true" spans="1:10">
      <c r="A84" s="8">
        <v>64</v>
      </c>
      <c r="B84" s="11"/>
      <c r="C84" s="8"/>
      <c r="D84" s="8">
        <v>35024581</v>
      </c>
      <c r="E84" s="10" t="s">
        <v>163</v>
      </c>
      <c r="F84" s="10" t="s">
        <v>164</v>
      </c>
      <c r="G84" s="15">
        <f>H84+I84+J84</f>
        <v>0.957666145434001</v>
      </c>
      <c r="H84" s="15">
        <v>0.957666145434001</v>
      </c>
      <c r="I84" s="8"/>
      <c r="J84" s="8"/>
    </row>
    <row r="85" ht="24.95" customHeight="true" spans="1:10">
      <c r="A85" s="8"/>
      <c r="B85" s="11"/>
      <c r="C85" s="8"/>
      <c r="D85" s="12" t="s">
        <v>22</v>
      </c>
      <c r="E85" s="12"/>
      <c r="F85" s="12"/>
      <c r="G85" s="16">
        <f>SUM(G83:G84)</f>
        <v>4.29441079847009</v>
      </c>
      <c r="H85" s="16">
        <f>SUM(H83:H84)</f>
        <v>4.29441079847009</v>
      </c>
      <c r="I85" s="12">
        <f>SUM(I83:I84)</f>
        <v>0</v>
      </c>
      <c r="J85" s="12">
        <f>SUM(J83:J84)</f>
        <v>0</v>
      </c>
    </row>
    <row r="86" ht="24.95" customHeight="true" spans="1:10">
      <c r="A86" s="8">
        <v>65</v>
      </c>
      <c r="B86" s="13" t="s">
        <v>165</v>
      </c>
      <c r="C86" s="10" t="s">
        <v>166</v>
      </c>
      <c r="D86" s="8">
        <v>35024691</v>
      </c>
      <c r="E86" s="10" t="s">
        <v>167</v>
      </c>
      <c r="F86" s="10" t="s">
        <v>168</v>
      </c>
      <c r="G86" s="15">
        <f>H86+I86+J86</f>
        <v>2.21645274040105</v>
      </c>
      <c r="H86" s="15">
        <v>2.21645274040105</v>
      </c>
      <c r="I86" s="8"/>
      <c r="J86" s="8"/>
    </row>
    <row r="87" ht="30" customHeight="true" spans="1:10">
      <c r="A87" s="8">
        <v>66</v>
      </c>
      <c r="B87" s="11"/>
      <c r="C87" s="8"/>
      <c r="D87" s="8">
        <v>35023831</v>
      </c>
      <c r="E87" s="10" t="s">
        <v>169</v>
      </c>
      <c r="F87" s="10" t="s">
        <v>170</v>
      </c>
      <c r="G87" s="15">
        <f>H87+I87+J87</f>
        <v>1.76123689492096</v>
      </c>
      <c r="H87" s="15">
        <v>1.76123689492096</v>
      </c>
      <c r="I87" s="8"/>
      <c r="J87" s="8"/>
    </row>
    <row r="88" ht="24.95" customHeight="true" spans="1:10">
      <c r="A88" s="8">
        <v>67</v>
      </c>
      <c r="B88" s="11"/>
      <c r="C88" s="8"/>
      <c r="D88" s="8">
        <v>35023931</v>
      </c>
      <c r="E88" s="10" t="s">
        <v>171</v>
      </c>
      <c r="F88" s="10" t="s">
        <v>172</v>
      </c>
      <c r="G88" s="15">
        <f>H88+I88+J88</f>
        <v>0.204717666726102</v>
      </c>
      <c r="H88" s="15">
        <v>0.204717666726102</v>
      </c>
      <c r="I88" s="8"/>
      <c r="J88" s="8"/>
    </row>
    <row r="89" ht="24.95" customHeight="true" spans="1:10">
      <c r="A89" s="8"/>
      <c r="B89" s="11"/>
      <c r="C89" s="8"/>
      <c r="D89" s="12" t="s">
        <v>22</v>
      </c>
      <c r="E89" s="12"/>
      <c r="F89" s="12"/>
      <c r="G89" s="16">
        <f>SUM(G86:G88)</f>
        <v>4.18240730204811</v>
      </c>
      <c r="H89" s="16">
        <f>SUM(H86:H88)</f>
        <v>4.18240730204811</v>
      </c>
      <c r="I89" s="12">
        <f>SUM(I86:I88)</f>
        <v>0</v>
      </c>
      <c r="J89" s="12">
        <f>SUM(J86:J88)</f>
        <v>0</v>
      </c>
    </row>
    <row r="90" ht="24.95" customHeight="true" spans="1:10">
      <c r="A90" s="8"/>
      <c r="B90" s="11"/>
      <c r="C90" s="10" t="s">
        <v>173</v>
      </c>
      <c r="D90" s="8"/>
      <c r="E90" s="8"/>
      <c r="F90" s="8"/>
      <c r="G90" s="15">
        <f>G89+G85</f>
        <v>8.4768181005182</v>
      </c>
      <c r="H90" s="15">
        <f>H89+H85</f>
        <v>8.4768181005182</v>
      </c>
      <c r="I90" s="8">
        <f>I89+I85</f>
        <v>0</v>
      </c>
      <c r="J90" s="8">
        <f>J89+J85</f>
        <v>0</v>
      </c>
    </row>
    <row r="91" ht="24.95" customHeight="true" spans="1:10">
      <c r="A91" s="8">
        <v>68</v>
      </c>
      <c r="B91" s="11"/>
      <c r="C91" s="10" t="s">
        <v>174</v>
      </c>
      <c r="D91" s="8">
        <v>35023971</v>
      </c>
      <c r="E91" s="10" t="s">
        <v>175</v>
      </c>
      <c r="F91" s="10" t="s">
        <v>176</v>
      </c>
      <c r="G91" s="15">
        <f>H91+I91+J91</f>
        <v>3.31789305591298</v>
      </c>
      <c r="H91" s="15">
        <v>3.31789305591298</v>
      </c>
      <c r="I91" s="8"/>
      <c r="J91" s="8"/>
    </row>
    <row r="92" ht="24.95" customHeight="true" spans="1:10">
      <c r="A92" s="8">
        <v>69</v>
      </c>
      <c r="B92" s="11"/>
      <c r="C92" s="8"/>
      <c r="D92" s="8">
        <v>35023841</v>
      </c>
      <c r="E92" s="10" t="s">
        <v>177</v>
      </c>
      <c r="F92" s="10" t="s">
        <v>178</v>
      </c>
      <c r="G92" s="15">
        <f>H92+I92+J92</f>
        <v>1.97956487724011</v>
      </c>
      <c r="H92" s="15">
        <v>1.97956487724011</v>
      </c>
      <c r="I92" s="8"/>
      <c r="J92" s="8"/>
    </row>
    <row r="93" ht="24.95" customHeight="true" spans="1:10">
      <c r="A93" s="8">
        <v>70</v>
      </c>
      <c r="B93" s="11"/>
      <c r="C93" s="8"/>
      <c r="D93" s="8">
        <v>35024031</v>
      </c>
      <c r="E93" s="10" t="s">
        <v>179</v>
      </c>
      <c r="F93" s="10" t="s">
        <v>180</v>
      </c>
      <c r="G93" s="15">
        <f>H93+I93+J93</f>
        <v>0.806915637670534</v>
      </c>
      <c r="H93" s="15">
        <v>0.806915637670534</v>
      </c>
      <c r="I93" s="8"/>
      <c r="J93" s="8"/>
    </row>
    <row r="94" ht="24.95" customHeight="true" spans="1:10">
      <c r="A94" s="8">
        <v>71</v>
      </c>
      <c r="B94" s="11"/>
      <c r="C94" s="8"/>
      <c r="D94" s="8">
        <v>35024571</v>
      </c>
      <c r="E94" s="10" t="s">
        <v>181</v>
      </c>
      <c r="F94" s="10" t="s">
        <v>182</v>
      </c>
      <c r="G94" s="15">
        <f>H94+I94+J94</f>
        <v>0.77107284811939</v>
      </c>
      <c r="H94" s="15">
        <v>0.77107284811939</v>
      </c>
      <c r="I94" s="8"/>
      <c r="J94" s="8"/>
    </row>
    <row r="95" ht="29.1" customHeight="true" spans="1:10">
      <c r="A95" s="8">
        <v>72</v>
      </c>
      <c r="B95" s="11"/>
      <c r="C95" s="8"/>
      <c r="D95" s="8">
        <v>35024552</v>
      </c>
      <c r="E95" s="10" t="s">
        <v>183</v>
      </c>
      <c r="F95" s="10" t="s">
        <v>184</v>
      </c>
      <c r="G95" s="15">
        <f>H95+I95+J95</f>
        <v>0.133929256963458</v>
      </c>
      <c r="H95" s="15">
        <v>0.133929256963458</v>
      </c>
      <c r="I95" s="8"/>
      <c r="J95" s="8"/>
    </row>
    <row r="96" ht="24.95" customHeight="true" spans="1:10">
      <c r="A96" s="8"/>
      <c r="B96" s="11"/>
      <c r="C96" s="8"/>
      <c r="D96" s="12" t="s">
        <v>22</v>
      </c>
      <c r="E96" s="12"/>
      <c r="F96" s="12"/>
      <c r="G96" s="16">
        <f>SUM(G91:G95)</f>
        <v>7.00937567590647</v>
      </c>
      <c r="H96" s="16">
        <f>SUM(H91:H95)</f>
        <v>7.00937567590647</v>
      </c>
      <c r="I96" s="12">
        <f>SUM(I91:I95)</f>
        <v>0</v>
      </c>
      <c r="J96" s="12">
        <f>SUM(J91:J95)</f>
        <v>0</v>
      </c>
    </row>
    <row r="97" ht="24.95" customHeight="true" spans="1:10">
      <c r="A97" s="8">
        <v>73</v>
      </c>
      <c r="B97" s="11"/>
      <c r="C97" s="10" t="s">
        <v>185</v>
      </c>
      <c r="D97" s="8">
        <v>35024011</v>
      </c>
      <c r="E97" s="10" t="s">
        <v>186</v>
      </c>
      <c r="F97" s="10" t="s">
        <v>187</v>
      </c>
      <c r="G97" s="15">
        <f>H97+I97+J97</f>
        <v>1.85465455329661</v>
      </c>
      <c r="H97" s="15">
        <v>1.85465455329661</v>
      </c>
      <c r="I97" s="8"/>
      <c r="J97" s="8"/>
    </row>
    <row r="98" ht="24.95" customHeight="true" spans="1:10">
      <c r="A98" s="8">
        <v>74</v>
      </c>
      <c r="B98" s="11"/>
      <c r="C98" s="8"/>
      <c r="D98" s="8">
        <v>35024061</v>
      </c>
      <c r="E98" s="10" t="s">
        <v>188</v>
      </c>
      <c r="F98" s="10" t="s">
        <v>189</v>
      </c>
      <c r="G98" s="15">
        <f>H98+I98+J98</f>
        <v>1.01910441142165</v>
      </c>
      <c r="H98" s="15">
        <v>1.01910441142165</v>
      </c>
      <c r="I98" s="8"/>
      <c r="J98" s="8"/>
    </row>
    <row r="99" ht="24.95" customHeight="true" spans="1:10">
      <c r="A99" s="8">
        <v>75</v>
      </c>
      <c r="B99" s="11"/>
      <c r="C99" s="8"/>
      <c r="D99" s="8">
        <v>35022601</v>
      </c>
      <c r="E99" s="10" t="s">
        <v>190</v>
      </c>
      <c r="F99" s="10" t="s">
        <v>191</v>
      </c>
      <c r="G99" s="15">
        <f>H99+I99+J99</f>
        <v>0.933515635572083</v>
      </c>
      <c r="H99" s="15">
        <v>0.933515635572083</v>
      </c>
      <c r="I99" s="8"/>
      <c r="J99" s="8"/>
    </row>
    <row r="100" ht="24.95" customHeight="true" spans="1:10">
      <c r="A100" s="8"/>
      <c r="B100" s="11"/>
      <c r="C100" s="8"/>
      <c r="D100" s="12" t="s">
        <v>22</v>
      </c>
      <c r="E100" s="12"/>
      <c r="F100" s="12"/>
      <c r="G100" s="16">
        <f>SUM(G97:G99)</f>
        <v>3.80727460029034</v>
      </c>
      <c r="H100" s="16">
        <f>SUM(H97:H99)</f>
        <v>3.80727460029034</v>
      </c>
      <c r="I100" s="12">
        <f>SUM(I97:I99)</f>
        <v>0</v>
      </c>
      <c r="J100" s="12">
        <f>SUM(J97:J99)</f>
        <v>0</v>
      </c>
    </row>
    <row r="101" ht="24.95" customHeight="true" spans="1:10">
      <c r="A101" s="8">
        <v>76</v>
      </c>
      <c r="B101" s="11"/>
      <c r="C101" s="10" t="s">
        <v>192</v>
      </c>
      <c r="D101" s="8">
        <v>35022401</v>
      </c>
      <c r="E101" s="10" t="s">
        <v>193</v>
      </c>
      <c r="F101" s="10" t="s">
        <v>194</v>
      </c>
      <c r="G101" s="15">
        <f>H101+I101+J101</f>
        <v>2.93340954280254</v>
      </c>
      <c r="H101" s="15">
        <v>2.93340954280254</v>
      </c>
      <c r="I101" s="8"/>
      <c r="J101" s="8"/>
    </row>
    <row r="102" ht="24.95" customHeight="true" spans="1:10">
      <c r="A102" s="8">
        <v>77</v>
      </c>
      <c r="B102" s="11"/>
      <c r="C102" s="8"/>
      <c r="D102" s="8">
        <v>35024051</v>
      </c>
      <c r="E102" s="10" t="s">
        <v>195</v>
      </c>
      <c r="F102" s="10" t="s">
        <v>196</v>
      </c>
      <c r="G102" s="15">
        <f>H102+I102+J102</f>
        <v>2.14497123283248</v>
      </c>
      <c r="H102" s="15">
        <v>2.14497123283248</v>
      </c>
      <c r="I102" s="8"/>
      <c r="J102" s="8"/>
    </row>
    <row r="103" ht="24.95" customHeight="true" spans="1:10">
      <c r="A103" s="8">
        <v>78</v>
      </c>
      <c r="B103" s="13" t="s">
        <v>197</v>
      </c>
      <c r="C103" s="8"/>
      <c r="D103" s="8">
        <v>35024501</v>
      </c>
      <c r="E103" s="10" t="s">
        <v>198</v>
      </c>
      <c r="F103" s="10" t="s">
        <v>199</v>
      </c>
      <c r="G103" s="15">
        <f>H103+I103+J103</f>
        <v>0.980980506648503</v>
      </c>
      <c r="H103" s="15">
        <v>0.980980506648503</v>
      </c>
      <c r="I103" s="8"/>
      <c r="J103" s="8"/>
    </row>
    <row r="104" ht="24.95" customHeight="true" spans="1:10">
      <c r="A104" s="8"/>
      <c r="B104" s="11"/>
      <c r="C104" s="8"/>
      <c r="D104" s="12" t="s">
        <v>22</v>
      </c>
      <c r="E104" s="12"/>
      <c r="F104" s="12"/>
      <c r="G104" s="16">
        <f>SUM(G101:G103)</f>
        <v>6.05936128228352</v>
      </c>
      <c r="H104" s="16">
        <f>SUM(H101:H103)</f>
        <v>6.05936128228352</v>
      </c>
      <c r="I104" s="12">
        <f>SUM(I101:I103)</f>
        <v>0</v>
      </c>
      <c r="J104" s="12">
        <f>SUM(J101:J103)</f>
        <v>0</v>
      </c>
    </row>
    <row r="105" ht="29.1" customHeight="true" spans="1:10">
      <c r="A105" s="8">
        <v>79</v>
      </c>
      <c r="B105" s="11"/>
      <c r="C105" s="10" t="s">
        <v>200</v>
      </c>
      <c r="D105" s="8">
        <v>35024111</v>
      </c>
      <c r="E105" s="10" t="s">
        <v>201</v>
      </c>
      <c r="F105" s="10" t="s">
        <v>202</v>
      </c>
      <c r="G105" s="15">
        <f>H105+I105+J105</f>
        <v>3.00499993702769</v>
      </c>
      <c r="H105" s="15">
        <v>3.00499993702769</v>
      </c>
      <c r="I105" s="8"/>
      <c r="J105" s="8"/>
    </row>
    <row r="106" ht="24.95" customHeight="true" spans="1:10">
      <c r="A106" s="8">
        <v>80</v>
      </c>
      <c r="B106" s="11"/>
      <c r="C106" s="8"/>
      <c r="D106" s="8">
        <v>35022801</v>
      </c>
      <c r="E106" s="10" t="s">
        <v>203</v>
      </c>
      <c r="F106" s="10" t="s">
        <v>204</v>
      </c>
      <c r="G106" s="15">
        <f>H106+I106+J106</f>
        <v>0.793249025190959</v>
      </c>
      <c r="H106" s="15">
        <v>0.793249025190959</v>
      </c>
      <c r="I106" s="8"/>
      <c r="J106" s="8"/>
    </row>
    <row r="107" ht="24.95" customHeight="true" spans="1:10">
      <c r="A107" s="8">
        <v>81</v>
      </c>
      <c r="B107" s="11"/>
      <c r="C107" s="8"/>
      <c r="D107" s="8">
        <v>35023881</v>
      </c>
      <c r="E107" s="10" t="s">
        <v>205</v>
      </c>
      <c r="F107" s="10" t="s">
        <v>206</v>
      </c>
      <c r="G107" s="15">
        <f>H107+I107+J107</f>
        <v>0.394500166015772</v>
      </c>
      <c r="H107" s="15">
        <v>0.394500166015772</v>
      </c>
      <c r="I107" s="8"/>
      <c r="J107" s="8"/>
    </row>
    <row r="108" ht="24.95" customHeight="true" spans="1:10">
      <c r="A108" s="8">
        <v>82</v>
      </c>
      <c r="B108" s="11"/>
      <c r="C108" s="8"/>
      <c r="D108" s="8">
        <v>35021501</v>
      </c>
      <c r="E108" s="10" t="s">
        <v>207</v>
      </c>
      <c r="F108" s="10" t="s">
        <v>208</v>
      </c>
      <c r="G108" s="15">
        <f>H108+I108+J108</f>
        <v>0.159922858900114</v>
      </c>
      <c r="H108" s="15">
        <v>0.159922858900114</v>
      </c>
      <c r="I108" s="8"/>
      <c r="J108" s="8"/>
    </row>
    <row r="109" ht="24.95" customHeight="true" spans="1:10">
      <c r="A109" s="8"/>
      <c r="B109" s="11"/>
      <c r="C109" s="8"/>
      <c r="D109" s="12" t="s">
        <v>22</v>
      </c>
      <c r="E109" s="12"/>
      <c r="F109" s="12"/>
      <c r="G109" s="16">
        <f>SUM(G105:G108)</f>
        <v>4.35267198713453</v>
      </c>
      <c r="H109" s="16">
        <f>SUM(H105:H108)</f>
        <v>4.35267198713453</v>
      </c>
      <c r="I109" s="12">
        <f>SUM(I105:I108)</f>
        <v>0</v>
      </c>
      <c r="J109" s="12">
        <f>SUM(J105:J108)</f>
        <v>0</v>
      </c>
    </row>
    <row r="110" ht="24.95" customHeight="true" spans="1:10">
      <c r="A110" s="8"/>
      <c r="B110" s="17"/>
      <c r="C110" s="12" t="s">
        <v>209</v>
      </c>
      <c r="D110" s="12"/>
      <c r="E110" s="12"/>
      <c r="F110" s="12"/>
      <c r="G110" s="16">
        <f>G109+G104+G100+G96+G90</f>
        <v>29.7055016461331</v>
      </c>
      <c r="H110" s="16">
        <f>H109+H104+H100+H96+H90</f>
        <v>29.7055016461331</v>
      </c>
      <c r="I110" s="12">
        <f>I109+I104+I100+I96+I90</f>
        <v>0</v>
      </c>
      <c r="J110" s="12">
        <f>J109+J104+J100+J96+J90</f>
        <v>0</v>
      </c>
    </row>
    <row r="111" ht="24.95" customHeight="true" spans="1:10">
      <c r="A111" s="8">
        <v>83</v>
      </c>
      <c r="B111" s="9" t="s">
        <v>210</v>
      </c>
      <c r="C111" s="10" t="s">
        <v>211</v>
      </c>
      <c r="D111" s="8">
        <v>35031301</v>
      </c>
      <c r="E111" s="10" t="s">
        <v>212</v>
      </c>
      <c r="F111" s="10" t="s">
        <v>213</v>
      </c>
      <c r="G111" s="15">
        <f>H111+I111+J111</f>
        <v>8.11327489845636</v>
      </c>
      <c r="H111" s="15">
        <v>8.11327489845636</v>
      </c>
      <c r="I111" s="8"/>
      <c r="J111" s="8"/>
    </row>
    <row r="112" ht="24.95" customHeight="true" spans="1:10">
      <c r="A112" s="8">
        <v>84</v>
      </c>
      <c r="B112" s="11"/>
      <c r="C112" s="8"/>
      <c r="D112" s="8">
        <v>35030101</v>
      </c>
      <c r="E112" s="10" t="s">
        <v>214</v>
      </c>
      <c r="F112" s="10" t="s">
        <v>215</v>
      </c>
      <c r="G112" s="15">
        <f>H112+I112+J112</f>
        <v>0.519408605495991</v>
      </c>
      <c r="H112" s="15">
        <v>0.519408605495991</v>
      </c>
      <c r="I112" s="8"/>
      <c r="J112" s="8"/>
    </row>
    <row r="113" ht="24.95" customHeight="true" spans="1:10">
      <c r="A113" s="8"/>
      <c r="B113" s="11"/>
      <c r="C113" s="8"/>
      <c r="D113" s="12" t="s">
        <v>22</v>
      </c>
      <c r="E113" s="12"/>
      <c r="F113" s="12"/>
      <c r="G113" s="16">
        <f>SUM(G111:G112)</f>
        <v>8.63268350395235</v>
      </c>
      <c r="H113" s="16">
        <f>SUM(H111:H112)</f>
        <v>8.63268350395235</v>
      </c>
      <c r="I113" s="12">
        <f>SUM(I111:I112)</f>
        <v>0</v>
      </c>
      <c r="J113" s="12">
        <f>SUM(J111:J112)</f>
        <v>0</v>
      </c>
    </row>
    <row r="114" ht="24.95" customHeight="true" spans="1:10">
      <c r="A114" s="8">
        <v>85</v>
      </c>
      <c r="B114" s="11"/>
      <c r="C114" s="10" t="s">
        <v>216</v>
      </c>
      <c r="D114" s="8">
        <v>35030181</v>
      </c>
      <c r="E114" s="10" t="s">
        <v>217</v>
      </c>
      <c r="F114" s="10" t="s">
        <v>218</v>
      </c>
      <c r="G114" s="15">
        <f>H114+I114+J114</f>
        <v>3.70245348380187</v>
      </c>
      <c r="H114" s="15">
        <v>3.70245348380187</v>
      </c>
      <c r="I114" s="8"/>
      <c r="J114" s="8"/>
    </row>
    <row r="115" ht="24.95" customHeight="true" spans="1:10">
      <c r="A115" s="8">
        <v>86</v>
      </c>
      <c r="B115" s="11"/>
      <c r="C115" s="8"/>
      <c r="D115" s="8">
        <v>35030801</v>
      </c>
      <c r="E115" s="10" t="s">
        <v>219</v>
      </c>
      <c r="F115" s="10" t="s">
        <v>220</v>
      </c>
      <c r="G115" s="15">
        <f>H115+I115+J115</f>
        <v>1.27188981437572</v>
      </c>
      <c r="H115" s="15">
        <v>1.27188981437572</v>
      </c>
      <c r="I115" s="8"/>
      <c r="J115" s="8"/>
    </row>
    <row r="116" ht="24.95" customHeight="true" spans="1:10">
      <c r="A116" s="8">
        <v>87</v>
      </c>
      <c r="B116" s="11"/>
      <c r="C116" s="8"/>
      <c r="D116" s="8">
        <v>35030241</v>
      </c>
      <c r="E116" s="10" t="s">
        <v>221</v>
      </c>
      <c r="F116" s="10" t="s">
        <v>222</v>
      </c>
      <c r="G116" s="15">
        <f>H116+I116+J116</f>
        <v>0.417951492206366</v>
      </c>
      <c r="H116" s="15">
        <v>0.417951492206366</v>
      </c>
      <c r="I116" s="8"/>
      <c r="J116" s="8"/>
    </row>
    <row r="117" ht="24.95" customHeight="true" spans="1:10">
      <c r="A117" s="8">
        <v>88</v>
      </c>
      <c r="B117" s="11"/>
      <c r="C117" s="8"/>
      <c r="D117" s="8">
        <v>35030192</v>
      </c>
      <c r="E117" s="10" t="s">
        <v>223</v>
      </c>
      <c r="F117" s="10" t="s">
        <v>224</v>
      </c>
      <c r="G117" s="15">
        <f>H117+I117+J117</f>
        <v>30</v>
      </c>
      <c r="H117" s="15">
        <v>0</v>
      </c>
      <c r="I117" s="8"/>
      <c r="J117" s="8">
        <v>30</v>
      </c>
    </row>
    <row r="118" ht="24.95" customHeight="true" spans="1:10">
      <c r="A118" s="8"/>
      <c r="B118" s="11"/>
      <c r="C118" s="8"/>
      <c r="D118" s="12" t="s">
        <v>22</v>
      </c>
      <c r="E118" s="12"/>
      <c r="F118" s="12"/>
      <c r="G118" s="16">
        <f>SUM(G114:G117)</f>
        <v>35.392294790384</v>
      </c>
      <c r="H118" s="16">
        <f>SUM(H114:H117)</f>
        <v>5.39229479038396</v>
      </c>
      <c r="I118" s="12">
        <f>SUM(I114:I117)</f>
        <v>0</v>
      </c>
      <c r="J118" s="12">
        <f>SUM(J114:J117)</f>
        <v>30</v>
      </c>
    </row>
    <row r="119" ht="24.95" customHeight="true" spans="1:10">
      <c r="A119" s="8">
        <v>89</v>
      </c>
      <c r="B119" s="11"/>
      <c r="C119" s="10" t="s">
        <v>225</v>
      </c>
      <c r="D119" s="8">
        <v>35034891</v>
      </c>
      <c r="E119" s="10" t="s">
        <v>226</v>
      </c>
      <c r="F119" s="10" t="s">
        <v>227</v>
      </c>
      <c r="G119" s="15">
        <f>H119+I119+J119</f>
        <v>0.828882539362017</v>
      </c>
      <c r="H119" s="15">
        <v>0.828882539362017</v>
      </c>
      <c r="I119" s="8"/>
      <c r="J119" s="8"/>
    </row>
    <row r="120" ht="24.95" customHeight="true" spans="1:10">
      <c r="A120" s="8">
        <v>90</v>
      </c>
      <c r="B120" s="13" t="s">
        <v>228</v>
      </c>
      <c r="C120" s="8"/>
      <c r="D120" s="8">
        <v>35030191</v>
      </c>
      <c r="E120" s="10" t="s">
        <v>229</v>
      </c>
      <c r="F120" s="10" t="s">
        <v>230</v>
      </c>
      <c r="G120" s="15">
        <f>H120+I120+J120</f>
        <v>0.258200636082272</v>
      </c>
      <c r="H120" s="15">
        <v>0.258200636082272</v>
      </c>
      <c r="I120" s="8"/>
      <c r="J120" s="8"/>
    </row>
    <row r="121" ht="24.95" customHeight="true" spans="1:10">
      <c r="A121" s="8"/>
      <c r="B121" s="11"/>
      <c r="C121" s="8"/>
      <c r="D121" s="12" t="s">
        <v>22</v>
      </c>
      <c r="E121" s="12"/>
      <c r="F121" s="12"/>
      <c r="G121" s="16">
        <f>SUM(G119:G120)</f>
        <v>1.08708317544429</v>
      </c>
      <c r="H121" s="16">
        <f>SUM(H119:H120)</f>
        <v>1.08708317544429</v>
      </c>
      <c r="I121" s="12">
        <f>SUM(I119:I120)</f>
        <v>0</v>
      </c>
      <c r="J121" s="12">
        <f>SUM(J119:J120)</f>
        <v>0</v>
      </c>
    </row>
    <row r="122" ht="24.95" customHeight="true" spans="1:10">
      <c r="A122" s="8">
        <v>91</v>
      </c>
      <c r="B122" s="11"/>
      <c r="C122" s="10" t="s">
        <v>231</v>
      </c>
      <c r="D122" s="8">
        <v>35030231</v>
      </c>
      <c r="E122" s="10" t="s">
        <v>232</v>
      </c>
      <c r="F122" s="10" t="s">
        <v>233</v>
      </c>
      <c r="G122" s="15">
        <f>H122+I122+J122</f>
        <v>1.52357147899619</v>
      </c>
      <c r="H122" s="15">
        <v>1.52357147899619</v>
      </c>
      <c r="I122" s="8"/>
      <c r="J122" s="8"/>
    </row>
    <row r="123" ht="24.95" customHeight="true" spans="1:10">
      <c r="A123" s="8">
        <v>92</v>
      </c>
      <c r="B123" s="11"/>
      <c r="C123" s="8"/>
      <c r="D123" s="8">
        <v>35030211</v>
      </c>
      <c r="E123" s="10" t="s">
        <v>234</v>
      </c>
      <c r="F123" s="10" t="s">
        <v>235</v>
      </c>
      <c r="G123" s="15">
        <f>H123+I123+J123</f>
        <v>0.845690804757058</v>
      </c>
      <c r="H123" s="15">
        <v>0.845690804757058</v>
      </c>
      <c r="I123" s="8"/>
      <c r="J123" s="8"/>
    </row>
    <row r="124" ht="24.95" customHeight="true" spans="1:10">
      <c r="A124" s="8"/>
      <c r="B124" s="11"/>
      <c r="C124" s="8"/>
      <c r="D124" s="12" t="s">
        <v>22</v>
      </c>
      <c r="E124" s="12"/>
      <c r="F124" s="12"/>
      <c r="G124" s="16">
        <f>SUM(G122:G123)</f>
        <v>2.36926228375325</v>
      </c>
      <c r="H124" s="16">
        <f>SUM(H122:H123)</f>
        <v>2.36926228375325</v>
      </c>
      <c r="I124" s="12">
        <f>SUM(I122:I123)</f>
        <v>0</v>
      </c>
      <c r="J124" s="12">
        <f>SUM(J122:J123)</f>
        <v>0</v>
      </c>
    </row>
    <row r="125" ht="30" customHeight="true" spans="1:10">
      <c r="A125" s="8">
        <v>93</v>
      </c>
      <c r="B125" s="11"/>
      <c r="C125" s="10" t="s">
        <v>236</v>
      </c>
      <c r="D125" s="8">
        <v>35030261</v>
      </c>
      <c r="E125" s="10" t="s">
        <v>237</v>
      </c>
      <c r="F125" s="10" t="s">
        <v>238</v>
      </c>
      <c r="G125" s="15">
        <f t="shared" ref="G125:G130" si="6">H125+I125+J125</f>
        <v>2.18998796624793</v>
      </c>
      <c r="H125" s="15">
        <v>2.18998796624793</v>
      </c>
      <c r="I125" s="8"/>
      <c r="J125" s="8"/>
    </row>
    <row r="126" ht="24.95" customHeight="true" spans="1:10">
      <c r="A126" s="8">
        <v>94</v>
      </c>
      <c r="B126" s="11"/>
      <c r="C126" s="8"/>
      <c r="D126" s="8">
        <v>35034451</v>
      </c>
      <c r="E126" s="10" t="s">
        <v>239</v>
      </c>
      <c r="F126" s="10" t="s">
        <v>240</v>
      </c>
      <c r="G126" s="15">
        <f t="shared" si="6"/>
        <v>1.21960688277417</v>
      </c>
      <c r="H126" s="15">
        <v>1.21960688277417</v>
      </c>
      <c r="I126" s="8"/>
      <c r="J126" s="8"/>
    </row>
    <row r="127" ht="24.95" customHeight="true" spans="1:10">
      <c r="A127" s="8">
        <v>95</v>
      </c>
      <c r="B127" s="11"/>
      <c r="C127" s="8"/>
      <c r="D127" s="8">
        <v>35034311</v>
      </c>
      <c r="E127" s="10" t="s">
        <v>241</v>
      </c>
      <c r="F127" s="10" t="s">
        <v>242</v>
      </c>
      <c r="G127" s="15">
        <f t="shared" si="6"/>
        <v>1.01632211336079</v>
      </c>
      <c r="H127" s="15">
        <v>1.01632211336079</v>
      </c>
      <c r="I127" s="8"/>
      <c r="J127" s="8"/>
    </row>
    <row r="128" ht="24.95" customHeight="true" spans="1:10">
      <c r="A128" s="8">
        <v>96</v>
      </c>
      <c r="B128" s="11"/>
      <c r="C128" s="8"/>
      <c r="D128" s="8">
        <v>35034721</v>
      </c>
      <c r="E128" s="10" t="s">
        <v>243</v>
      </c>
      <c r="F128" s="10" t="s">
        <v>244</v>
      </c>
      <c r="G128" s="15">
        <f t="shared" si="6"/>
        <v>0.617750004551315</v>
      </c>
      <c r="H128" s="15">
        <v>0.617750004551315</v>
      </c>
      <c r="I128" s="8"/>
      <c r="J128" s="8"/>
    </row>
    <row r="129" ht="24.95" customHeight="true" spans="1:10">
      <c r="A129" s="8">
        <v>97</v>
      </c>
      <c r="B129" s="11"/>
      <c r="C129" s="8"/>
      <c r="D129" s="8">
        <v>35031401</v>
      </c>
      <c r="E129" s="10" t="s">
        <v>245</v>
      </c>
      <c r="F129" s="10" t="s">
        <v>246</v>
      </c>
      <c r="G129" s="15">
        <f t="shared" si="6"/>
        <v>0.394672771927816</v>
      </c>
      <c r="H129" s="15">
        <v>0.394672771927816</v>
      </c>
      <c r="I129" s="8"/>
      <c r="J129" s="8"/>
    </row>
    <row r="130" ht="24.95" customHeight="true" spans="1:10">
      <c r="A130" s="8">
        <v>98</v>
      </c>
      <c r="B130" s="11"/>
      <c r="C130" s="8"/>
      <c r="D130" s="8">
        <v>35030281</v>
      </c>
      <c r="E130" s="10" t="s">
        <v>247</v>
      </c>
      <c r="F130" s="10" t="s">
        <v>248</v>
      </c>
      <c r="G130" s="15">
        <f t="shared" si="6"/>
        <v>30.271140809974</v>
      </c>
      <c r="H130" s="15">
        <v>0.271140809974026</v>
      </c>
      <c r="I130" s="8">
        <v>30</v>
      </c>
      <c r="J130" s="8"/>
    </row>
    <row r="131" ht="24.95" customHeight="true" spans="1:10">
      <c r="A131" s="8"/>
      <c r="B131" s="11"/>
      <c r="C131" s="8"/>
      <c r="D131" s="12" t="s">
        <v>22</v>
      </c>
      <c r="E131" s="12"/>
      <c r="F131" s="12"/>
      <c r="G131" s="16">
        <f>SUM(G125:G130)</f>
        <v>35.709480548836</v>
      </c>
      <c r="H131" s="16">
        <f>SUM(H125:H130)</f>
        <v>5.70948054883605</v>
      </c>
      <c r="I131" s="12">
        <f>SUM(I125:I130)</f>
        <v>30</v>
      </c>
      <c r="J131" s="12">
        <f>SUM(J125:J130)</f>
        <v>0</v>
      </c>
    </row>
    <row r="132" ht="24.95" customHeight="true" spans="1:10">
      <c r="A132" s="8">
        <v>99</v>
      </c>
      <c r="B132" s="11"/>
      <c r="C132" s="10" t="s">
        <v>249</v>
      </c>
      <c r="D132" s="8">
        <v>35034481</v>
      </c>
      <c r="E132" s="10" t="s">
        <v>250</v>
      </c>
      <c r="F132" s="10" t="s">
        <v>251</v>
      </c>
      <c r="G132" s="15">
        <f>H132+I132+J132</f>
        <v>1.82932833635303</v>
      </c>
      <c r="H132" s="15">
        <v>1.82932833635303</v>
      </c>
      <c r="I132" s="8"/>
      <c r="J132" s="8"/>
    </row>
    <row r="133" ht="24.95" customHeight="true" spans="1:10">
      <c r="A133" s="8">
        <v>100</v>
      </c>
      <c r="B133" s="11"/>
      <c r="C133" s="8"/>
      <c r="D133" s="8">
        <v>35030271</v>
      </c>
      <c r="E133" s="10" t="s">
        <v>252</v>
      </c>
      <c r="F133" s="10" t="s">
        <v>253</v>
      </c>
      <c r="G133" s="15">
        <f>H133+I133+J133</f>
        <v>1.36802543550601</v>
      </c>
      <c r="H133" s="15">
        <v>1.36802543550601</v>
      </c>
      <c r="I133" s="8"/>
      <c r="J133" s="8"/>
    </row>
    <row r="134" ht="24.95" customHeight="true" spans="1:10">
      <c r="A134" s="8">
        <v>101</v>
      </c>
      <c r="B134" s="11"/>
      <c r="C134" s="8"/>
      <c r="D134" s="8">
        <v>35031101</v>
      </c>
      <c r="E134" s="10" t="s">
        <v>254</v>
      </c>
      <c r="F134" s="10" t="s">
        <v>255</v>
      </c>
      <c r="G134" s="15">
        <f>H134+I134+J134</f>
        <v>0.502532417489676</v>
      </c>
      <c r="H134" s="15">
        <v>0.502532417489676</v>
      </c>
      <c r="I134" s="8"/>
      <c r="J134" s="8"/>
    </row>
    <row r="135" ht="24.95" customHeight="true" spans="1:10">
      <c r="A135" s="8">
        <v>102</v>
      </c>
      <c r="B135" s="11"/>
      <c r="C135" s="8"/>
      <c r="D135" s="8">
        <v>35030221</v>
      </c>
      <c r="E135" s="10" t="s">
        <v>256</v>
      </c>
      <c r="F135" s="10" t="s">
        <v>257</v>
      </c>
      <c r="G135" s="15">
        <f>H135+I135+J135</f>
        <v>0.148510821298269</v>
      </c>
      <c r="H135" s="15">
        <v>0.148510821298269</v>
      </c>
      <c r="I135" s="8"/>
      <c r="J135" s="8"/>
    </row>
    <row r="136" ht="24.95" customHeight="true" spans="1:10">
      <c r="A136" s="8">
        <v>103</v>
      </c>
      <c r="B136" s="11"/>
      <c r="C136" s="8"/>
      <c r="D136" s="8">
        <v>35030193</v>
      </c>
      <c r="E136" s="10" t="s">
        <v>258</v>
      </c>
      <c r="F136" s="10" t="s">
        <v>259</v>
      </c>
      <c r="G136" s="15">
        <f>H136+I136+J136</f>
        <v>30</v>
      </c>
      <c r="H136" s="15">
        <v>0</v>
      </c>
      <c r="I136" s="8"/>
      <c r="J136" s="8">
        <v>30</v>
      </c>
    </row>
    <row r="137" ht="24.95" customHeight="true" spans="1:10">
      <c r="A137" s="8"/>
      <c r="B137" s="13" t="s">
        <v>260</v>
      </c>
      <c r="C137" s="8"/>
      <c r="D137" s="12" t="s">
        <v>22</v>
      </c>
      <c r="E137" s="12"/>
      <c r="F137" s="12"/>
      <c r="G137" s="16">
        <f>SUM(G132:G136)</f>
        <v>33.848397010647</v>
      </c>
      <c r="H137" s="16">
        <f>SUM(H132:H136)</f>
        <v>3.84839701064698</v>
      </c>
      <c r="I137" s="12">
        <f>SUM(I132:I136)</f>
        <v>0</v>
      </c>
      <c r="J137" s="12">
        <f>SUM(J132:J136)</f>
        <v>30</v>
      </c>
    </row>
    <row r="138" ht="24.95" customHeight="true" spans="1:10">
      <c r="A138" s="8">
        <v>104</v>
      </c>
      <c r="B138" s="11"/>
      <c r="C138" s="10" t="s">
        <v>261</v>
      </c>
      <c r="D138" s="8">
        <v>35034101</v>
      </c>
      <c r="E138" s="10" t="s">
        <v>262</v>
      </c>
      <c r="F138" s="10" t="s">
        <v>263</v>
      </c>
      <c r="G138" s="15">
        <f>H138+I138+J138</f>
        <v>0.42251510239431</v>
      </c>
      <c r="H138" s="15">
        <v>0.42251510239431</v>
      </c>
      <c r="I138" s="8"/>
      <c r="J138" s="8"/>
    </row>
    <row r="139" ht="24.95" customHeight="true" spans="1:10">
      <c r="A139" s="8">
        <v>105</v>
      </c>
      <c r="B139" s="11"/>
      <c r="C139" s="8"/>
      <c r="D139" s="8">
        <v>35034091</v>
      </c>
      <c r="E139" s="10" t="s">
        <v>264</v>
      </c>
      <c r="F139" s="10" t="s">
        <v>265</v>
      </c>
      <c r="G139" s="15">
        <f>H139+I139+J139</f>
        <v>0.289801775884153</v>
      </c>
      <c r="H139" s="15">
        <v>0.289801775884153</v>
      </c>
      <c r="I139" s="8"/>
      <c r="J139" s="8"/>
    </row>
    <row r="140" ht="24.95" customHeight="true" spans="1:10">
      <c r="A140" s="8"/>
      <c r="B140" s="11"/>
      <c r="C140" s="8"/>
      <c r="D140" s="12" t="s">
        <v>22</v>
      </c>
      <c r="E140" s="12"/>
      <c r="F140" s="12"/>
      <c r="G140" s="16">
        <f>SUM(G138:G139)</f>
        <v>0.712316878278463</v>
      </c>
      <c r="H140" s="16">
        <f>SUM(H138:H139)</f>
        <v>0.712316878278463</v>
      </c>
      <c r="I140" s="12">
        <f>SUM(I138:I139)</f>
        <v>0</v>
      </c>
      <c r="J140" s="12">
        <f>SUM(J138:J139)</f>
        <v>0</v>
      </c>
    </row>
    <row r="141" ht="24.95" customHeight="true" spans="1:10">
      <c r="A141" s="8">
        <v>106</v>
      </c>
      <c r="B141" s="11"/>
      <c r="C141" s="10" t="s">
        <v>266</v>
      </c>
      <c r="D141" s="8">
        <v>35031501</v>
      </c>
      <c r="E141" s="10" t="s">
        <v>267</v>
      </c>
      <c r="F141" s="10" t="s">
        <v>268</v>
      </c>
      <c r="G141" s="15">
        <v>0.36</v>
      </c>
      <c r="H141" s="15">
        <v>0.361557494714744</v>
      </c>
      <c r="I141" s="8"/>
      <c r="J141" s="8"/>
    </row>
    <row r="142" ht="24.95" customHeight="true" spans="1:10">
      <c r="A142" s="8"/>
      <c r="B142" s="11"/>
      <c r="C142" s="8"/>
      <c r="D142" s="12" t="s">
        <v>22</v>
      </c>
      <c r="E142" s="12"/>
      <c r="F142" s="12"/>
      <c r="G142" s="16">
        <f>SUM(G141:G141)</f>
        <v>0.36</v>
      </c>
      <c r="H142" s="16">
        <v>0.36</v>
      </c>
      <c r="I142" s="12">
        <v>0</v>
      </c>
      <c r="J142" s="12">
        <v>0</v>
      </c>
    </row>
    <row r="143" ht="24.95" customHeight="true" spans="1:10">
      <c r="A143" s="8">
        <v>107</v>
      </c>
      <c r="B143" s="11"/>
      <c r="C143" s="10" t="s">
        <v>269</v>
      </c>
      <c r="D143" s="8">
        <v>35034611</v>
      </c>
      <c r="E143" s="10" t="s">
        <v>270</v>
      </c>
      <c r="F143" s="10" t="s">
        <v>271</v>
      </c>
      <c r="G143" s="15">
        <f>H143+I143+J143</f>
        <v>0.404113250185215</v>
      </c>
      <c r="H143" s="15">
        <v>0.404113250185215</v>
      </c>
      <c r="I143" s="8"/>
      <c r="J143" s="8"/>
    </row>
    <row r="144" ht="24.95" customHeight="true" spans="1:10">
      <c r="A144" s="8">
        <v>108</v>
      </c>
      <c r="B144" s="11"/>
      <c r="C144" s="8"/>
      <c r="D144" s="8">
        <v>35031601</v>
      </c>
      <c r="E144" s="10" t="s">
        <v>272</v>
      </c>
      <c r="F144" s="10" t="s">
        <v>273</v>
      </c>
      <c r="G144" s="15">
        <f>H144+I144+J144</f>
        <v>0.215030316920471</v>
      </c>
      <c r="H144" s="15">
        <v>0.215030316920471</v>
      </c>
      <c r="I144" s="8"/>
      <c r="J144" s="8"/>
    </row>
    <row r="145" ht="24.95" customHeight="true" spans="1:10">
      <c r="A145" s="8"/>
      <c r="B145" s="11"/>
      <c r="C145" s="8"/>
      <c r="D145" s="12" t="s">
        <v>22</v>
      </c>
      <c r="E145" s="12"/>
      <c r="F145" s="12"/>
      <c r="G145" s="16">
        <f>SUM(G143:G144)</f>
        <v>0.619143567105686</v>
      </c>
      <c r="H145" s="16">
        <f>SUM(H143:H144)</f>
        <v>0.619143567105686</v>
      </c>
      <c r="I145" s="12">
        <f>SUM(I143:I144)</f>
        <v>0</v>
      </c>
      <c r="J145" s="12">
        <f>SUM(J143:J144)</f>
        <v>0</v>
      </c>
    </row>
    <row r="146" ht="24.95" customHeight="true" spans="1:10">
      <c r="A146" s="8">
        <v>109</v>
      </c>
      <c r="B146" s="11"/>
      <c r="C146" s="10" t="s">
        <v>274</v>
      </c>
      <c r="D146" s="8">
        <v>35034471</v>
      </c>
      <c r="E146" s="10" t="s">
        <v>275</v>
      </c>
      <c r="F146" s="10" t="s">
        <v>276</v>
      </c>
      <c r="G146" s="15">
        <f>H146+I146+J146</f>
        <v>3.08873206573329</v>
      </c>
      <c r="H146" s="15">
        <v>3.08873206573329</v>
      </c>
      <c r="I146" s="8"/>
      <c r="J146" s="8"/>
    </row>
    <row r="147" ht="24.95" customHeight="true" spans="1:10">
      <c r="A147" s="8">
        <v>110</v>
      </c>
      <c r="B147" s="11"/>
      <c r="C147" s="8"/>
      <c r="D147" s="8">
        <v>35030251</v>
      </c>
      <c r="E147" s="10" t="s">
        <v>277</v>
      </c>
      <c r="F147" s="10" t="s">
        <v>278</v>
      </c>
      <c r="G147" s="15">
        <f>H147+I147+J147</f>
        <v>1.03131861752274</v>
      </c>
      <c r="H147" s="15">
        <v>1.03131861752274</v>
      </c>
      <c r="I147" s="8"/>
      <c r="J147" s="8"/>
    </row>
    <row r="148" ht="24.95" customHeight="true" spans="1:10">
      <c r="A148" s="8"/>
      <c r="B148" s="11"/>
      <c r="C148" s="8"/>
      <c r="D148" s="12" t="s">
        <v>22</v>
      </c>
      <c r="E148" s="12"/>
      <c r="F148" s="12"/>
      <c r="G148" s="16">
        <f>SUM(G146:G147)</f>
        <v>4.12005068325603</v>
      </c>
      <c r="H148" s="16">
        <f>SUM(H146:H147)</f>
        <v>4.12005068325603</v>
      </c>
      <c r="I148" s="12">
        <f>SUM(I146:I147)</f>
        <v>0</v>
      </c>
      <c r="J148" s="12">
        <f>SUM(J146:J147)</f>
        <v>0</v>
      </c>
    </row>
    <row r="149" ht="24.95" customHeight="true" spans="1:10">
      <c r="A149" s="8"/>
      <c r="B149" s="17"/>
      <c r="C149" s="12" t="s">
        <v>279</v>
      </c>
      <c r="D149" s="12"/>
      <c r="E149" s="12"/>
      <c r="F149" s="12"/>
      <c r="G149" s="16">
        <f>G148+G145+G142+G140+G137+G131+G124+G121+G118+G113</f>
        <v>122.850712441657</v>
      </c>
      <c r="H149" s="16">
        <f>H148+H145+H142+H140+H137+H131+H124+H121+H118+H113</f>
        <v>32.8507124416571</v>
      </c>
      <c r="I149" s="12">
        <f>I148+I145+I142+I140+I137+I131+I124+I121+I118+I113</f>
        <v>30</v>
      </c>
      <c r="J149" s="12">
        <f>J148+J145+J142+J140+J137+J131+J124+J121+J118+J113</f>
        <v>60</v>
      </c>
    </row>
    <row r="150" ht="24.95" customHeight="true" spans="1:10">
      <c r="A150" s="8">
        <v>111</v>
      </c>
      <c r="B150" s="9" t="s">
        <v>280</v>
      </c>
      <c r="C150" s="10" t="s">
        <v>281</v>
      </c>
      <c r="D150" s="8">
        <v>35044251</v>
      </c>
      <c r="E150" s="10" t="s">
        <v>282</v>
      </c>
      <c r="F150" s="10" t="s">
        <v>283</v>
      </c>
      <c r="G150" s="15">
        <f>H150+I150+J150</f>
        <v>2.76912559129796</v>
      </c>
      <c r="H150" s="15">
        <v>2.76912559129796</v>
      </c>
      <c r="I150" s="8"/>
      <c r="J150" s="8"/>
    </row>
    <row r="151" ht="24.95" customHeight="true" spans="1:10">
      <c r="A151" s="8">
        <v>112</v>
      </c>
      <c r="B151" s="11"/>
      <c r="C151" s="8"/>
      <c r="D151" s="8">
        <v>35044301</v>
      </c>
      <c r="E151" s="10" t="s">
        <v>284</v>
      </c>
      <c r="F151" s="10" t="s">
        <v>285</v>
      </c>
      <c r="G151" s="15">
        <f t="shared" ref="G151:G157" si="7">H151+I151+J151</f>
        <v>2.54679367755733</v>
      </c>
      <c r="H151" s="15">
        <v>2.54679367755733</v>
      </c>
      <c r="I151" s="8"/>
      <c r="J151" s="8"/>
    </row>
    <row r="152" ht="24.95" customHeight="true" spans="1:10">
      <c r="A152" s="8">
        <v>113</v>
      </c>
      <c r="B152" s="11"/>
      <c r="C152" s="8"/>
      <c r="D152" s="8">
        <v>35044071</v>
      </c>
      <c r="E152" s="10" t="s">
        <v>286</v>
      </c>
      <c r="F152" s="10" t="s">
        <v>287</v>
      </c>
      <c r="G152" s="15">
        <f t="shared" si="7"/>
        <v>0.944131397589683</v>
      </c>
      <c r="H152" s="15">
        <v>0.944131397589683</v>
      </c>
      <c r="I152" s="8"/>
      <c r="J152" s="8"/>
    </row>
    <row r="153" ht="24.95" customHeight="true" spans="1:10">
      <c r="A153" s="8">
        <v>114</v>
      </c>
      <c r="B153" s="11"/>
      <c r="C153" s="8"/>
      <c r="D153" s="8">
        <v>35045011</v>
      </c>
      <c r="E153" s="10" t="s">
        <v>288</v>
      </c>
      <c r="F153" s="10" t="s">
        <v>289</v>
      </c>
      <c r="G153" s="15">
        <f t="shared" si="7"/>
        <v>0.898989421100063</v>
      </c>
      <c r="H153" s="15">
        <v>0.898989421100063</v>
      </c>
      <c r="I153" s="8"/>
      <c r="J153" s="8"/>
    </row>
    <row r="154" ht="24.95" customHeight="true" spans="1:10">
      <c r="A154" s="8">
        <v>115</v>
      </c>
      <c r="B154" s="11"/>
      <c r="C154" s="8"/>
      <c r="D154" s="8">
        <v>35040502</v>
      </c>
      <c r="E154" s="10" t="s">
        <v>290</v>
      </c>
      <c r="F154" s="10" t="s">
        <v>291</v>
      </c>
      <c r="G154" s="15">
        <f t="shared" si="7"/>
        <v>0.879966419751635</v>
      </c>
      <c r="H154" s="15">
        <v>0.879966419751635</v>
      </c>
      <c r="I154" s="8"/>
      <c r="J154" s="8"/>
    </row>
    <row r="155" ht="24.95" customHeight="true" spans="1:10">
      <c r="A155" s="8">
        <v>116</v>
      </c>
      <c r="B155" s="13" t="s">
        <v>280</v>
      </c>
      <c r="C155" s="8"/>
      <c r="D155" s="8">
        <v>35043941</v>
      </c>
      <c r="E155" s="10" t="s">
        <v>292</v>
      </c>
      <c r="F155" s="10" t="s">
        <v>293</v>
      </c>
      <c r="G155" s="15">
        <f t="shared" si="7"/>
        <v>0.802327788915036</v>
      </c>
      <c r="H155" s="15">
        <v>0.802327788915036</v>
      </c>
      <c r="I155" s="8"/>
      <c r="J155" s="8"/>
    </row>
    <row r="156" ht="24.95" customHeight="true" spans="1:10">
      <c r="A156" s="8">
        <v>117</v>
      </c>
      <c r="B156" s="11"/>
      <c r="C156" s="8"/>
      <c r="D156" s="8">
        <v>35040401</v>
      </c>
      <c r="E156" s="10" t="s">
        <v>294</v>
      </c>
      <c r="F156" s="10" t="s">
        <v>295</v>
      </c>
      <c r="G156" s="15">
        <f t="shared" si="7"/>
        <v>0.787958490120432</v>
      </c>
      <c r="H156" s="15">
        <v>0.787958490120432</v>
      </c>
      <c r="I156" s="8"/>
      <c r="J156" s="8"/>
    </row>
    <row r="157" ht="24.95" customHeight="true" spans="1:10">
      <c r="A157" s="8">
        <v>118</v>
      </c>
      <c r="B157" s="11"/>
      <c r="C157" s="8"/>
      <c r="D157" s="8">
        <v>35044011</v>
      </c>
      <c r="E157" s="10" t="s">
        <v>296</v>
      </c>
      <c r="F157" s="10" t="s">
        <v>297</v>
      </c>
      <c r="G157" s="15">
        <f t="shared" si="7"/>
        <v>0.409656098502327</v>
      </c>
      <c r="H157" s="15">
        <v>0.409656098502327</v>
      </c>
      <c r="I157" s="8"/>
      <c r="J157" s="8"/>
    </row>
    <row r="158" ht="24.95" customHeight="true" spans="1:10">
      <c r="A158" s="8"/>
      <c r="B158" s="11"/>
      <c r="C158" s="8"/>
      <c r="D158" s="12" t="s">
        <v>22</v>
      </c>
      <c r="E158" s="12"/>
      <c r="F158" s="12"/>
      <c r="G158" s="16">
        <f>SUM(G150:G157)</f>
        <v>10.0389488848345</v>
      </c>
      <c r="H158" s="16">
        <f>SUM(H150:H157)</f>
        <v>10.0389488848345</v>
      </c>
      <c r="I158" s="12">
        <f>SUM(I150:I157)</f>
        <v>0</v>
      </c>
      <c r="J158" s="12">
        <f>SUM(J150:J157)</f>
        <v>0</v>
      </c>
    </row>
    <row r="159" ht="24.95" customHeight="true" spans="1:10">
      <c r="A159" s="8">
        <v>119</v>
      </c>
      <c r="B159" s="11"/>
      <c r="C159" s="10" t="s">
        <v>298</v>
      </c>
      <c r="D159" s="8">
        <v>35040601</v>
      </c>
      <c r="E159" s="10" t="s">
        <v>299</v>
      </c>
      <c r="F159" s="10" t="s">
        <v>300</v>
      </c>
      <c r="G159" s="15">
        <f>H159+I159+J159</f>
        <v>7.11099723246283</v>
      </c>
      <c r="H159" s="15">
        <v>7.11099723246283</v>
      </c>
      <c r="I159" s="8"/>
      <c r="J159" s="8"/>
    </row>
    <row r="160" ht="24.95" customHeight="true" spans="1:10">
      <c r="A160" s="8">
        <v>120</v>
      </c>
      <c r="B160" s="11"/>
      <c r="C160" s="8"/>
      <c r="D160" s="8">
        <v>35044261</v>
      </c>
      <c r="E160" s="10" t="s">
        <v>301</v>
      </c>
      <c r="F160" s="10" t="s">
        <v>302</v>
      </c>
      <c r="G160" s="15">
        <f>H160+I160+J160</f>
        <v>1.67053948660137</v>
      </c>
      <c r="H160" s="15">
        <v>1.67053948660137</v>
      </c>
      <c r="I160" s="8"/>
      <c r="J160" s="8"/>
    </row>
    <row r="161" ht="24.95" customHeight="true" spans="1:10">
      <c r="A161" s="8">
        <v>121</v>
      </c>
      <c r="B161" s="11"/>
      <c r="C161" s="8"/>
      <c r="D161" s="8">
        <v>35043931</v>
      </c>
      <c r="E161" s="10" t="s">
        <v>303</v>
      </c>
      <c r="F161" s="10" t="s">
        <v>304</v>
      </c>
      <c r="G161" s="15">
        <f>H161+I161+J161</f>
        <v>1.36742370453178</v>
      </c>
      <c r="H161" s="15">
        <v>1.36742370453178</v>
      </c>
      <c r="I161" s="8"/>
      <c r="J161" s="8"/>
    </row>
    <row r="162" ht="24.95" customHeight="true" spans="1:10">
      <c r="A162" s="8">
        <v>122</v>
      </c>
      <c r="B162" s="11"/>
      <c r="C162" s="8"/>
      <c r="D162" s="8">
        <v>35043981</v>
      </c>
      <c r="E162" s="10" t="s">
        <v>305</v>
      </c>
      <c r="F162" s="10" t="s">
        <v>306</v>
      </c>
      <c r="G162" s="15">
        <f>H162+I162+J162</f>
        <v>1.16705623448704</v>
      </c>
      <c r="H162" s="15">
        <v>1.16705623448704</v>
      </c>
      <c r="I162" s="8"/>
      <c r="J162" s="8"/>
    </row>
    <row r="163" ht="24.95" customHeight="true" spans="1:10">
      <c r="A163" s="8">
        <v>123</v>
      </c>
      <c r="B163" s="11"/>
      <c r="C163" s="8"/>
      <c r="D163" s="8">
        <v>35044021</v>
      </c>
      <c r="E163" s="10" t="s">
        <v>307</v>
      </c>
      <c r="F163" s="10" t="s">
        <v>308</v>
      </c>
      <c r="G163" s="15">
        <f>H163+I163+J163</f>
        <v>0.883860116898989</v>
      </c>
      <c r="H163" s="15">
        <v>0.883860116898989</v>
      </c>
      <c r="I163" s="8"/>
      <c r="J163" s="8"/>
    </row>
    <row r="164" ht="24.95" customHeight="true" spans="1:10">
      <c r="A164" s="8"/>
      <c r="B164" s="11"/>
      <c r="C164" s="8"/>
      <c r="D164" s="12" t="s">
        <v>22</v>
      </c>
      <c r="E164" s="12"/>
      <c r="F164" s="12"/>
      <c r="G164" s="16">
        <f>SUM(G159:G163)</f>
        <v>12.199876774982</v>
      </c>
      <c r="H164" s="16">
        <f>SUM(H159:H163)</f>
        <v>12.199876774982</v>
      </c>
      <c r="I164" s="12">
        <f>SUM(I159:I163)</f>
        <v>0</v>
      </c>
      <c r="J164" s="12">
        <f>SUM(J159:J163)</f>
        <v>0</v>
      </c>
    </row>
    <row r="165" ht="33" customHeight="true" spans="1:10">
      <c r="A165" s="8">
        <v>124</v>
      </c>
      <c r="B165" s="11"/>
      <c r="C165" s="10" t="s">
        <v>309</v>
      </c>
      <c r="D165" s="8">
        <v>35043991</v>
      </c>
      <c r="E165" s="10" t="s">
        <v>310</v>
      </c>
      <c r="F165" s="10" t="s">
        <v>311</v>
      </c>
      <c r="G165" s="15">
        <f>H165+I165+J165</f>
        <v>3.60152388366066</v>
      </c>
      <c r="H165" s="15">
        <v>3.60152388366066</v>
      </c>
      <c r="I165" s="8"/>
      <c r="J165" s="8"/>
    </row>
    <row r="166" ht="24.95" customHeight="true" spans="1:10">
      <c r="A166" s="8">
        <v>125</v>
      </c>
      <c r="B166" s="11"/>
      <c r="C166" s="8"/>
      <c r="D166" s="8">
        <v>35043951</v>
      </c>
      <c r="E166" s="10" t="s">
        <v>312</v>
      </c>
      <c r="F166" s="10" t="s">
        <v>313</v>
      </c>
      <c r="G166" s="15">
        <f>H166+I166+J166</f>
        <v>0.293784343227359</v>
      </c>
      <c r="H166" s="15">
        <v>0.293784343227359</v>
      </c>
      <c r="I166" s="8"/>
      <c r="J166" s="8"/>
    </row>
    <row r="167" ht="24.95" customHeight="true" spans="1:10">
      <c r="A167" s="8"/>
      <c r="B167" s="11"/>
      <c r="C167" s="8"/>
      <c r="D167" s="12" t="s">
        <v>22</v>
      </c>
      <c r="E167" s="12"/>
      <c r="F167" s="12"/>
      <c r="G167" s="16">
        <f>SUM(G165:G166)</f>
        <v>3.89530822688802</v>
      </c>
      <c r="H167" s="16">
        <f>SUM(H165:H166)</f>
        <v>3.89530822688802</v>
      </c>
      <c r="I167" s="12">
        <f>SUM(I165:I166)</f>
        <v>0</v>
      </c>
      <c r="J167" s="12">
        <f>SUM(J165:J166)</f>
        <v>0</v>
      </c>
    </row>
    <row r="168" ht="24.95" customHeight="true" spans="1:10">
      <c r="A168" s="8">
        <v>126</v>
      </c>
      <c r="B168" s="11"/>
      <c r="C168" s="10" t="s">
        <v>314</v>
      </c>
      <c r="D168" s="8">
        <v>35044051</v>
      </c>
      <c r="E168" s="10" t="s">
        <v>315</v>
      </c>
      <c r="F168" s="10" t="s">
        <v>316</v>
      </c>
      <c r="G168" s="15">
        <f>H168+I168+J168</f>
        <v>1.03489411348635</v>
      </c>
      <c r="H168" s="15">
        <v>1.03489411348635</v>
      </c>
      <c r="I168" s="8"/>
      <c r="J168" s="8"/>
    </row>
    <row r="169" ht="24.95" customHeight="true" spans="1:10">
      <c r="A169" s="8">
        <v>127</v>
      </c>
      <c r="B169" s="11"/>
      <c r="C169" s="8"/>
      <c r="D169" s="8">
        <v>35044009</v>
      </c>
      <c r="E169" s="10" t="s">
        <v>317</v>
      </c>
      <c r="F169" s="10" t="s">
        <v>318</v>
      </c>
      <c r="G169" s="15">
        <f>H169+I169+J169</f>
        <v>30.6047497260065</v>
      </c>
      <c r="H169" s="15">
        <v>0.604749726006498</v>
      </c>
      <c r="I169" s="8">
        <v>30</v>
      </c>
      <c r="J169" s="8"/>
    </row>
    <row r="170" ht="24.95" customHeight="true" spans="1:10">
      <c r="A170" s="8">
        <v>128</v>
      </c>
      <c r="B170" s="11"/>
      <c r="C170" s="8"/>
      <c r="D170" s="8">
        <v>35044881</v>
      </c>
      <c r="E170" s="10" t="s">
        <v>319</v>
      </c>
      <c r="F170" s="10" t="s">
        <v>320</v>
      </c>
      <c r="G170" s="15">
        <f>H170+I170+J170</f>
        <v>0.45296120123731</v>
      </c>
      <c r="H170" s="15">
        <v>0.45296120123731</v>
      </c>
      <c r="I170" s="8"/>
      <c r="J170" s="8"/>
    </row>
    <row r="171" ht="24.95" customHeight="true" spans="1:10">
      <c r="A171" s="8">
        <v>129</v>
      </c>
      <c r="B171" s="11"/>
      <c r="C171" s="8"/>
      <c r="D171" s="8">
        <v>35044091</v>
      </c>
      <c r="E171" s="10" t="s">
        <v>321</v>
      </c>
      <c r="F171" s="10" t="s">
        <v>322</v>
      </c>
      <c r="G171" s="15">
        <f>H171+I171+J171</f>
        <v>0.260179788337978</v>
      </c>
      <c r="H171" s="15">
        <v>0.260179788337978</v>
      </c>
      <c r="I171" s="8"/>
      <c r="J171" s="8"/>
    </row>
    <row r="172" ht="24.95" customHeight="true" spans="1:10">
      <c r="A172" s="8"/>
      <c r="B172" s="13" t="s">
        <v>323</v>
      </c>
      <c r="C172" s="8"/>
      <c r="D172" s="12" t="s">
        <v>22</v>
      </c>
      <c r="E172" s="12"/>
      <c r="F172" s="12"/>
      <c r="G172" s="16">
        <f>SUM(G168:G171)</f>
        <v>32.3527848290681</v>
      </c>
      <c r="H172" s="16">
        <f>SUM(H168:H171)</f>
        <v>2.35278482906814</v>
      </c>
      <c r="I172" s="12">
        <f>SUM(I168:I171)</f>
        <v>30</v>
      </c>
      <c r="J172" s="12">
        <f>SUM(J168:J171)</f>
        <v>0</v>
      </c>
    </row>
    <row r="173" ht="24.95" customHeight="true" spans="1:10">
      <c r="A173" s="8">
        <v>130</v>
      </c>
      <c r="B173" s="11"/>
      <c r="C173" s="10" t="s">
        <v>324</v>
      </c>
      <c r="D173" s="8">
        <v>35044041</v>
      </c>
      <c r="E173" s="10" t="s">
        <v>325</v>
      </c>
      <c r="F173" s="10" t="s">
        <v>326</v>
      </c>
      <c r="G173" s="15">
        <f>H173+I173+J173</f>
        <v>2.73502595513159</v>
      </c>
      <c r="H173" s="15">
        <v>2.73502595513159</v>
      </c>
      <c r="I173" s="8"/>
      <c r="J173" s="8"/>
    </row>
    <row r="174" ht="24.95" customHeight="true" spans="1:10">
      <c r="A174" s="8">
        <v>131</v>
      </c>
      <c r="B174" s="11"/>
      <c r="C174" s="8"/>
      <c r="D174" s="8">
        <v>35044081</v>
      </c>
      <c r="E174" s="10" t="s">
        <v>327</v>
      </c>
      <c r="F174" s="10" t="s">
        <v>328</v>
      </c>
      <c r="G174" s="15">
        <f t="shared" ref="G174:G180" si="8">H174+I174+J174</f>
        <v>1.30856467885877</v>
      </c>
      <c r="H174" s="15">
        <v>1.30856467885877</v>
      </c>
      <c r="I174" s="8"/>
      <c r="J174" s="8"/>
    </row>
    <row r="175" ht="24.95" customHeight="true" spans="1:10">
      <c r="A175" s="8">
        <v>132</v>
      </c>
      <c r="B175" s="11"/>
      <c r="C175" s="8"/>
      <c r="D175" s="8">
        <v>35044061</v>
      </c>
      <c r="E175" s="10" t="s">
        <v>329</v>
      </c>
      <c r="F175" s="10" t="s">
        <v>330</v>
      </c>
      <c r="G175" s="15">
        <f t="shared" si="8"/>
        <v>1.20193730841581</v>
      </c>
      <c r="H175" s="15">
        <v>1.20193730841581</v>
      </c>
      <c r="I175" s="8"/>
      <c r="J175" s="8"/>
    </row>
    <row r="176" ht="24.95" customHeight="true" spans="1:10">
      <c r="A176" s="8">
        <v>133</v>
      </c>
      <c r="B176" s="11"/>
      <c r="C176" s="8"/>
      <c r="D176" s="8">
        <v>35040801</v>
      </c>
      <c r="E176" s="10" t="s">
        <v>331</v>
      </c>
      <c r="F176" s="10" t="s">
        <v>332</v>
      </c>
      <c r="G176" s="15">
        <f t="shared" si="8"/>
        <v>0.814592162708921</v>
      </c>
      <c r="H176" s="15">
        <v>0.814592162708921</v>
      </c>
      <c r="I176" s="8"/>
      <c r="J176" s="8"/>
    </row>
    <row r="177" ht="24.95" customHeight="true" spans="1:10">
      <c r="A177" s="8">
        <v>134</v>
      </c>
      <c r="B177" s="11"/>
      <c r="C177" s="8"/>
      <c r="D177" s="8">
        <v>35043961</v>
      </c>
      <c r="E177" s="10" t="s">
        <v>333</v>
      </c>
      <c r="F177" s="10" t="s">
        <v>334</v>
      </c>
      <c r="G177" s="15">
        <f t="shared" si="8"/>
        <v>0.757058802331434</v>
      </c>
      <c r="H177" s="15">
        <v>0.757058802331434</v>
      </c>
      <c r="I177" s="8"/>
      <c r="J177" s="8"/>
    </row>
    <row r="178" ht="32.1" customHeight="true" spans="1:10">
      <c r="A178" s="8">
        <v>135</v>
      </c>
      <c r="B178" s="11"/>
      <c r="C178" s="8"/>
      <c r="D178" s="8">
        <v>35044002</v>
      </c>
      <c r="E178" s="10" t="s">
        <v>335</v>
      </c>
      <c r="F178" s="10" t="s">
        <v>336</v>
      </c>
      <c r="G178" s="15">
        <f t="shared" si="8"/>
        <v>30.7544344277586</v>
      </c>
      <c r="H178" s="15">
        <v>0.754434427758626</v>
      </c>
      <c r="I178" s="8"/>
      <c r="J178" s="8">
        <v>30</v>
      </c>
    </row>
    <row r="179" ht="24.95" customHeight="true" spans="1:10">
      <c r="A179" s="8">
        <v>136</v>
      </c>
      <c r="B179" s="11"/>
      <c r="C179" s="8"/>
      <c r="D179" s="8">
        <v>35044031</v>
      </c>
      <c r="E179" s="10" t="s">
        <v>337</v>
      </c>
      <c r="F179" s="10" t="s">
        <v>338</v>
      </c>
      <c r="G179" s="15">
        <f t="shared" si="8"/>
        <v>0.718637135976325</v>
      </c>
      <c r="H179" s="15">
        <v>0.718637135976325</v>
      </c>
      <c r="I179" s="8"/>
      <c r="J179" s="8"/>
    </row>
    <row r="180" ht="24.95" customHeight="true" spans="1:10">
      <c r="A180" s="8">
        <v>137</v>
      </c>
      <c r="B180" s="11"/>
      <c r="C180" s="8"/>
      <c r="D180" s="8">
        <v>35043971</v>
      </c>
      <c r="E180" s="10" t="s">
        <v>339</v>
      </c>
      <c r="F180" s="10" t="s">
        <v>340</v>
      </c>
      <c r="G180" s="15">
        <f t="shared" si="8"/>
        <v>0.338273448779097</v>
      </c>
      <c r="H180" s="15">
        <v>0.338273448779097</v>
      </c>
      <c r="I180" s="8"/>
      <c r="J180" s="8"/>
    </row>
    <row r="181" ht="24.95" customHeight="true" spans="1:10">
      <c r="A181" s="8"/>
      <c r="B181" s="11"/>
      <c r="C181" s="8"/>
      <c r="D181" s="12" t="s">
        <v>22</v>
      </c>
      <c r="E181" s="12"/>
      <c r="F181" s="12"/>
      <c r="G181" s="16">
        <f>SUM(G173:G180)</f>
        <v>38.6285239199606</v>
      </c>
      <c r="H181" s="16">
        <f>SUM(H173:H180)</f>
        <v>8.62852391996057</v>
      </c>
      <c r="I181" s="12">
        <f>SUM(I173:I180)</f>
        <v>0</v>
      </c>
      <c r="J181" s="12">
        <f>SUM(J173:J180)</f>
        <v>30</v>
      </c>
    </row>
    <row r="182" ht="24.95" customHeight="true" spans="1:10">
      <c r="A182" s="8"/>
      <c r="B182" s="17"/>
      <c r="C182" s="12" t="s">
        <v>341</v>
      </c>
      <c r="D182" s="12"/>
      <c r="E182" s="12"/>
      <c r="F182" s="12"/>
      <c r="G182" s="16">
        <f>G181+G172+G167+G164+G158</f>
        <v>97.1154426357332</v>
      </c>
      <c r="H182" s="16">
        <f>H181+H172+H167+H164+H158</f>
        <v>37.1154426357332</v>
      </c>
      <c r="I182" s="12">
        <f>I181+I172+I167+I164+I158</f>
        <v>30</v>
      </c>
      <c r="J182" s="12">
        <f>J181+J172+J167+J164+J158</f>
        <v>30</v>
      </c>
    </row>
    <row r="183" ht="24.95" customHeight="true" spans="1:10">
      <c r="A183" s="8">
        <v>138</v>
      </c>
      <c r="B183" s="9" t="s">
        <v>342</v>
      </c>
      <c r="C183" s="10" t="s">
        <v>343</v>
      </c>
      <c r="D183" s="8">
        <v>35054091</v>
      </c>
      <c r="E183" s="10" t="s">
        <v>344</v>
      </c>
      <c r="F183" s="10" t="s">
        <v>345</v>
      </c>
      <c r="G183" s="15">
        <f>H183+I183+J183</f>
        <v>4.31939780519547</v>
      </c>
      <c r="H183" s="15">
        <v>4.31939780519547</v>
      </c>
      <c r="I183" s="8"/>
      <c r="J183" s="8"/>
    </row>
    <row r="184" ht="24.95" customHeight="true" spans="1:10">
      <c r="A184" s="8">
        <v>139</v>
      </c>
      <c r="B184" s="11"/>
      <c r="C184" s="8"/>
      <c r="D184" s="8">
        <v>35054031</v>
      </c>
      <c r="E184" s="10" t="s">
        <v>346</v>
      </c>
      <c r="F184" s="10" t="s">
        <v>347</v>
      </c>
      <c r="G184" s="15">
        <f t="shared" ref="G184:G189" si="9">H184+I184+J184</f>
        <v>3.13244169309133</v>
      </c>
      <c r="H184" s="15">
        <v>3.13244169309133</v>
      </c>
      <c r="I184" s="8"/>
      <c r="J184" s="8"/>
    </row>
    <row r="185" ht="24.95" customHeight="true" spans="1:10">
      <c r="A185" s="8">
        <v>140</v>
      </c>
      <c r="B185" s="11"/>
      <c r="C185" s="8"/>
      <c r="D185" s="8">
        <v>35051302</v>
      </c>
      <c r="E185" s="10" t="s">
        <v>348</v>
      </c>
      <c r="F185" s="10" t="s">
        <v>349</v>
      </c>
      <c r="G185" s="15">
        <f t="shared" si="9"/>
        <v>1.3764485767027</v>
      </c>
      <c r="H185" s="15">
        <v>1.3764485767027</v>
      </c>
      <c r="I185" s="8"/>
      <c r="J185" s="8"/>
    </row>
    <row r="186" ht="24.95" customHeight="true" spans="1:10">
      <c r="A186" s="8">
        <v>141</v>
      </c>
      <c r="B186" s="11"/>
      <c r="C186" s="8"/>
      <c r="D186" s="8">
        <v>35054311</v>
      </c>
      <c r="E186" s="10" t="s">
        <v>350</v>
      </c>
      <c r="F186" s="10" t="s">
        <v>351</v>
      </c>
      <c r="G186" s="15">
        <f t="shared" si="9"/>
        <v>0.881667038617794</v>
      </c>
      <c r="H186" s="15">
        <v>0.881667038617794</v>
      </c>
      <c r="I186" s="8"/>
      <c r="J186" s="8"/>
    </row>
    <row r="187" ht="24.95" customHeight="true" spans="1:10">
      <c r="A187" s="8">
        <v>142</v>
      </c>
      <c r="B187" s="11"/>
      <c r="C187" s="8"/>
      <c r="D187" s="8">
        <v>35052101</v>
      </c>
      <c r="E187" s="10" t="s">
        <v>352</v>
      </c>
      <c r="F187" s="10" t="s">
        <v>353</v>
      </c>
      <c r="G187" s="15">
        <f t="shared" si="9"/>
        <v>0.706004813899211</v>
      </c>
      <c r="H187" s="15">
        <v>0.706004813899211</v>
      </c>
      <c r="I187" s="8"/>
      <c r="J187" s="8"/>
    </row>
    <row r="188" ht="24.95" customHeight="true" spans="1:10">
      <c r="A188" s="8">
        <v>143</v>
      </c>
      <c r="B188" s="11"/>
      <c r="C188" s="8"/>
      <c r="D188" s="8">
        <v>35050202</v>
      </c>
      <c r="E188" s="10" t="s">
        <v>354</v>
      </c>
      <c r="F188" s="10" t="s">
        <v>354</v>
      </c>
      <c r="G188" s="15">
        <f t="shared" si="9"/>
        <v>0.388844659567776</v>
      </c>
      <c r="H188" s="15">
        <v>0.388844659567776</v>
      </c>
      <c r="I188" s="8"/>
      <c r="J188" s="8"/>
    </row>
    <row r="189" ht="24.95" customHeight="true" spans="1:10">
      <c r="A189" s="8">
        <v>144</v>
      </c>
      <c r="B189" s="13" t="s">
        <v>355</v>
      </c>
      <c r="C189" s="8"/>
      <c r="D189" s="8">
        <v>35054471</v>
      </c>
      <c r="E189" s="10" t="s">
        <v>356</v>
      </c>
      <c r="F189" s="10" t="s">
        <v>357</v>
      </c>
      <c r="G189" s="15">
        <f t="shared" si="9"/>
        <v>0.192273517379975</v>
      </c>
      <c r="H189" s="15">
        <v>0.192273517379975</v>
      </c>
      <c r="I189" s="8"/>
      <c r="J189" s="8"/>
    </row>
    <row r="190" ht="24.95" customHeight="true" spans="1:10">
      <c r="A190" s="8"/>
      <c r="B190" s="11"/>
      <c r="C190" s="8"/>
      <c r="D190" s="12" t="s">
        <v>22</v>
      </c>
      <c r="E190" s="12"/>
      <c r="F190" s="12"/>
      <c r="G190" s="16">
        <f>SUM(G183:G189)</f>
        <v>10.9970781044543</v>
      </c>
      <c r="H190" s="16">
        <f>SUM(H183:H189)</f>
        <v>10.9970781044543</v>
      </c>
      <c r="I190" s="12">
        <f>SUM(I183:I189)</f>
        <v>0</v>
      </c>
      <c r="J190" s="12">
        <f>SUM(J183:J189)</f>
        <v>0</v>
      </c>
    </row>
    <row r="191" ht="30.95" customHeight="true" spans="1:10">
      <c r="A191" s="8">
        <v>145</v>
      </c>
      <c r="B191" s="11"/>
      <c r="C191" s="10" t="s">
        <v>358</v>
      </c>
      <c r="D191" s="8">
        <v>35051901</v>
      </c>
      <c r="E191" s="10" t="s">
        <v>359</v>
      </c>
      <c r="F191" s="10" t="s">
        <v>360</v>
      </c>
      <c r="G191" s="15">
        <f>H191+I191+J191</f>
        <v>7.77782403428277</v>
      </c>
      <c r="H191" s="15">
        <v>7.77782403428277</v>
      </c>
      <c r="I191" s="8"/>
      <c r="J191" s="8"/>
    </row>
    <row r="192" ht="24.95" customHeight="true" spans="1:10">
      <c r="A192" s="8">
        <v>146</v>
      </c>
      <c r="B192" s="11"/>
      <c r="C192" s="8"/>
      <c r="D192" s="8">
        <v>35053101</v>
      </c>
      <c r="E192" s="10" t="s">
        <v>361</v>
      </c>
      <c r="F192" s="10" t="s">
        <v>362</v>
      </c>
      <c r="G192" s="15">
        <f t="shared" ref="G192:G201" si="10">H192+I192+J192</f>
        <v>4.3086600583193</v>
      </c>
      <c r="H192" s="15">
        <v>4.3086600583193</v>
      </c>
      <c r="I192" s="8"/>
      <c r="J192" s="8"/>
    </row>
    <row r="193" ht="33" customHeight="true" spans="1:10">
      <c r="A193" s="8">
        <v>147</v>
      </c>
      <c r="B193" s="11"/>
      <c r="C193" s="8"/>
      <c r="D193" s="8">
        <v>35054191</v>
      </c>
      <c r="E193" s="10" t="s">
        <v>363</v>
      </c>
      <c r="F193" s="10" t="s">
        <v>364</v>
      </c>
      <c r="G193" s="15">
        <f t="shared" si="10"/>
        <v>2.41320046373391</v>
      </c>
      <c r="H193" s="15">
        <v>2.41320046373391</v>
      </c>
      <c r="I193" s="8"/>
      <c r="J193" s="8"/>
    </row>
    <row r="194" ht="24.95" customHeight="true" spans="1:10">
      <c r="A194" s="8">
        <v>148</v>
      </c>
      <c r="B194" s="11"/>
      <c r="C194" s="8"/>
      <c r="D194" s="8">
        <v>35054071</v>
      </c>
      <c r="E194" s="10" t="s">
        <v>365</v>
      </c>
      <c r="F194" s="10" t="s">
        <v>366</v>
      </c>
      <c r="G194" s="15">
        <f t="shared" si="10"/>
        <v>2.12347359526515</v>
      </c>
      <c r="H194" s="15">
        <v>2.12347359526515</v>
      </c>
      <c r="I194" s="8"/>
      <c r="J194" s="8"/>
    </row>
    <row r="195" ht="30" customHeight="true" spans="1:10">
      <c r="A195" s="8">
        <v>149</v>
      </c>
      <c r="B195" s="11"/>
      <c r="C195" s="8"/>
      <c r="D195" s="8">
        <v>35054181</v>
      </c>
      <c r="E195" s="10" t="s">
        <v>367</v>
      </c>
      <c r="F195" s="10" t="s">
        <v>368</v>
      </c>
      <c r="G195" s="15">
        <f t="shared" si="10"/>
        <v>1.37707529047092</v>
      </c>
      <c r="H195" s="15">
        <v>1.37707529047092</v>
      </c>
      <c r="I195" s="8"/>
      <c r="J195" s="8"/>
    </row>
    <row r="196" ht="24.95" customHeight="true" spans="1:10">
      <c r="A196" s="8">
        <v>150</v>
      </c>
      <c r="B196" s="11"/>
      <c r="C196" s="8"/>
      <c r="D196" s="8">
        <v>35054021</v>
      </c>
      <c r="E196" s="10" t="s">
        <v>369</v>
      </c>
      <c r="F196" s="10" t="s">
        <v>370</v>
      </c>
      <c r="G196" s="15">
        <f t="shared" si="10"/>
        <v>1.27010066670198</v>
      </c>
      <c r="H196" s="15">
        <v>1.27010066670198</v>
      </c>
      <c r="I196" s="8"/>
      <c r="J196" s="8"/>
    </row>
    <row r="197" ht="24.95" customHeight="true" spans="1:10">
      <c r="A197" s="8">
        <v>151</v>
      </c>
      <c r="B197" s="11"/>
      <c r="C197" s="8"/>
      <c r="D197" s="8">
        <v>35054131</v>
      </c>
      <c r="E197" s="10" t="s">
        <v>371</v>
      </c>
      <c r="F197" s="10" t="s">
        <v>372</v>
      </c>
      <c r="G197" s="15">
        <f t="shared" si="10"/>
        <v>0.85650836138425</v>
      </c>
      <c r="H197" s="15">
        <v>0.85650836138425</v>
      </c>
      <c r="I197" s="8"/>
      <c r="J197" s="8"/>
    </row>
    <row r="198" ht="24.95" customHeight="true" spans="1:10">
      <c r="A198" s="8">
        <v>152</v>
      </c>
      <c r="B198" s="11"/>
      <c r="C198" s="8"/>
      <c r="D198" s="8">
        <v>35051201</v>
      </c>
      <c r="E198" s="10" t="s">
        <v>373</v>
      </c>
      <c r="F198" s="10" t="s">
        <v>374</v>
      </c>
      <c r="G198" s="15">
        <f t="shared" si="10"/>
        <v>0.595977202577695</v>
      </c>
      <c r="H198" s="15">
        <v>0.595977202577695</v>
      </c>
      <c r="I198" s="8"/>
      <c r="J198" s="8"/>
    </row>
    <row r="199" ht="24.95" customHeight="true" spans="1:10">
      <c r="A199" s="8">
        <v>153</v>
      </c>
      <c r="B199" s="11"/>
      <c r="C199" s="8"/>
      <c r="D199" s="8">
        <v>35054411</v>
      </c>
      <c r="E199" s="10" t="s">
        <v>375</v>
      </c>
      <c r="F199" s="10" t="s">
        <v>376</v>
      </c>
      <c r="G199" s="15">
        <f t="shared" si="10"/>
        <v>0.591589284451805</v>
      </c>
      <c r="H199" s="15">
        <v>0.591589284451805</v>
      </c>
      <c r="I199" s="8"/>
      <c r="J199" s="8"/>
    </row>
    <row r="200" ht="24.95" customHeight="true" spans="1:10">
      <c r="A200" s="8">
        <v>154</v>
      </c>
      <c r="B200" s="11"/>
      <c r="C200" s="8"/>
      <c r="D200" s="8">
        <v>35051601</v>
      </c>
      <c r="E200" s="10" t="s">
        <v>377</v>
      </c>
      <c r="F200" s="10" t="s">
        <v>378</v>
      </c>
      <c r="G200" s="15">
        <f t="shared" si="10"/>
        <v>0.575166869741156</v>
      </c>
      <c r="H200" s="15">
        <v>0.575166869741156</v>
      </c>
      <c r="I200" s="8"/>
      <c r="J200" s="8"/>
    </row>
    <row r="201" ht="24.95" customHeight="true" spans="1:10">
      <c r="A201" s="8">
        <v>155</v>
      </c>
      <c r="B201" s="11"/>
      <c r="C201" s="8"/>
      <c r="D201" s="8">
        <v>35055001</v>
      </c>
      <c r="E201" s="10" t="s">
        <v>379</v>
      </c>
      <c r="F201" s="10" t="s">
        <v>380</v>
      </c>
      <c r="G201" s="15">
        <f t="shared" si="10"/>
        <v>0.13768851723431</v>
      </c>
      <c r="H201" s="15">
        <v>0.13768851723431</v>
      </c>
      <c r="I201" s="8"/>
      <c r="J201" s="8"/>
    </row>
    <row r="202" ht="24.95" customHeight="true" spans="1:10">
      <c r="A202" s="8"/>
      <c r="B202" s="11"/>
      <c r="C202" s="8"/>
      <c r="D202" s="12" t="s">
        <v>22</v>
      </c>
      <c r="E202" s="12"/>
      <c r="F202" s="12"/>
      <c r="G202" s="16">
        <f>SUM(G191:G201)</f>
        <v>22.0272643441632</v>
      </c>
      <c r="H202" s="16">
        <f>SUM(H191:H201)</f>
        <v>22.0272643441632</v>
      </c>
      <c r="I202" s="12">
        <f>SUM(I191:I201)</f>
        <v>0</v>
      </c>
      <c r="J202" s="12">
        <f>SUM(J191:J201)</f>
        <v>0</v>
      </c>
    </row>
    <row r="203" ht="24.95" customHeight="true" spans="1:10">
      <c r="A203" s="8">
        <v>156</v>
      </c>
      <c r="B203" s="11"/>
      <c r="C203" s="10" t="s">
        <v>381</v>
      </c>
      <c r="D203" s="8">
        <v>35054291</v>
      </c>
      <c r="E203" s="10" t="s">
        <v>382</v>
      </c>
      <c r="F203" s="10" t="s">
        <v>383</v>
      </c>
      <c r="G203" s="15">
        <f>H203+I203+J203</f>
        <v>0.626010030430022</v>
      </c>
      <c r="H203" s="15">
        <v>0.626010030430022</v>
      </c>
      <c r="I203" s="8"/>
      <c r="J203" s="8"/>
    </row>
    <row r="204" ht="24.95" customHeight="true" spans="1:10">
      <c r="A204" s="8"/>
      <c r="B204" s="11"/>
      <c r="C204" s="8"/>
      <c r="D204" s="12" t="s">
        <v>22</v>
      </c>
      <c r="E204" s="12"/>
      <c r="F204" s="12"/>
      <c r="G204" s="16">
        <f>SUM(G203:G203)</f>
        <v>0.626010030430022</v>
      </c>
      <c r="H204" s="16">
        <f>SUM(H203:H203)</f>
        <v>0.626010030430022</v>
      </c>
      <c r="I204" s="12">
        <f>SUM(I203:I203)</f>
        <v>0</v>
      </c>
      <c r="J204" s="12">
        <f>SUM(J203:J203)</f>
        <v>0</v>
      </c>
    </row>
    <row r="205" ht="24.95" customHeight="true" spans="1:10">
      <c r="A205" s="8">
        <v>157</v>
      </c>
      <c r="B205" s="11"/>
      <c r="C205" s="10" t="s">
        <v>384</v>
      </c>
      <c r="D205" s="8">
        <v>35054991</v>
      </c>
      <c r="E205" s="10" t="s">
        <v>385</v>
      </c>
      <c r="F205" s="10" t="s">
        <v>386</v>
      </c>
      <c r="G205" s="15">
        <f>H205+I205+J205</f>
        <v>2.23740727564511</v>
      </c>
      <c r="H205" s="15">
        <v>2.23740727564511</v>
      </c>
      <c r="I205" s="8"/>
      <c r="J205" s="8"/>
    </row>
    <row r="206" ht="24.95" customHeight="true" spans="1:10">
      <c r="A206" s="8">
        <v>158</v>
      </c>
      <c r="B206" s="13" t="s">
        <v>387</v>
      </c>
      <c r="C206" s="8"/>
      <c r="D206" s="8">
        <v>35052201</v>
      </c>
      <c r="E206" s="10" t="s">
        <v>388</v>
      </c>
      <c r="F206" s="10" t="s">
        <v>389</v>
      </c>
      <c r="G206" s="15">
        <f>H206+I206+J206</f>
        <v>0.463560692689705</v>
      </c>
      <c r="H206" s="15">
        <v>0.463560692689705</v>
      </c>
      <c r="I206" s="8"/>
      <c r="J206" s="8"/>
    </row>
    <row r="207" ht="24.95" customHeight="true" spans="1:10">
      <c r="A207" s="8"/>
      <c r="B207" s="11"/>
      <c r="C207" s="8"/>
      <c r="D207" s="12" t="s">
        <v>22</v>
      </c>
      <c r="E207" s="12"/>
      <c r="F207" s="12"/>
      <c r="G207" s="16">
        <f>SUM(G205:G206)</f>
        <v>2.70096796833481</v>
      </c>
      <c r="H207" s="16">
        <f>SUM(H205:H206)</f>
        <v>2.70096796833481</v>
      </c>
      <c r="I207" s="12">
        <f>SUM(I205:I206)</f>
        <v>0</v>
      </c>
      <c r="J207" s="12">
        <f>SUM(J205:J206)</f>
        <v>0</v>
      </c>
    </row>
    <row r="208" ht="24.95" customHeight="true" spans="1:10">
      <c r="A208" s="8">
        <v>159</v>
      </c>
      <c r="B208" s="11"/>
      <c r="C208" s="10" t="s">
        <v>390</v>
      </c>
      <c r="D208" s="8">
        <v>35052001</v>
      </c>
      <c r="E208" s="10" t="s">
        <v>391</v>
      </c>
      <c r="F208" s="10" t="s">
        <v>392</v>
      </c>
      <c r="G208" s="15">
        <f>H208+I208+J208</f>
        <v>6.5991550747697</v>
      </c>
      <c r="H208" s="15">
        <v>6.5991550747697</v>
      </c>
      <c r="I208" s="8"/>
      <c r="J208" s="8"/>
    </row>
    <row r="209" ht="24.95" customHeight="true" spans="1:10">
      <c r="A209" s="8">
        <v>160</v>
      </c>
      <c r="B209" s="11"/>
      <c r="C209" s="8"/>
      <c r="D209" s="8">
        <v>35050801</v>
      </c>
      <c r="E209" s="10" t="s">
        <v>393</v>
      </c>
      <c r="F209" s="10" t="s">
        <v>394</v>
      </c>
      <c r="G209" s="15">
        <f t="shared" ref="G209:G222" si="11">H209+I209+J209</f>
        <v>3.68783965541336</v>
      </c>
      <c r="H209" s="15">
        <v>3.68783965541336</v>
      </c>
      <c r="I209" s="8"/>
      <c r="J209" s="8"/>
    </row>
    <row r="210" ht="24.95" customHeight="true" spans="1:10">
      <c r="A210" s="8">
        <v>161</v>
      </c>
      <c r="B210" s="11"/>
      <c r="C210" s="8"/>
      <c r="D210" s="8">
        <v>35052901</v>
      </c>
      <c r="E210" s="10" t="s">
        <v>395</v>
      </c>
      <c r="F210" s="10" t="s">
        <v>396</v>
      </c>
      <c r="G210" s="15">
        <f t="shared" si="11"/>
        <v>2.58483716763648</v>
      </c>
      <c r="H210" s="15">
        <v>2.58483716763648</v>
      </c>
      <c r="I210" s="8"/>
      <c r="J210" s="8"/>
    </row>
    <row r="211" ht="24.95" customHeight="true" spans="1:10">
      <c r="A211" s="8">
        <v>162</v>
      </c>
      <c r="B211" s="11"/>
      <c r="C211" s="8"/>
      <c r="D211" s="8">
        <v>35054101</v>
      </c>
      <c r="E211" s="10" t="s">
        <v>397</v>
      </c>
      <c r="F211" s="10" t="s">
        <v>398</v>
      </c>
      <c r="G211" s="15">
        <f t="shared" si="11"/>
        <v>2.50257884334605</v>
      </c>
      <c r="H211" s="15">
        <v>2.50257884334605</v>
      </c>
      <c r="I211" s="8"/>
      <c r="J211" s="8"/>
    </row>
    <row r="212" ht="27.95" customHeight="true" spans="1:10">
      <c r="A212" s="8">
        <v>163</v>
      </c>
      <c r="B212" s="11"/>
      <c r="C212" s="8"/>
      <c r="D212" s="8">
        <v>35050321</v>
      </c>
      <c r="E212" s="10" t="s">
        <v>399</v>
      </c>
      <c r="F212" s="10" t="s">
        <v>400</v>
      </c>
      <c r="G212" s="15">
        <f t="shared" si="11"/>
        <v>2.25291019517479</v>
      </c>
      <c r="H212" s="15">
        <v>2.25291019517479</v>
      </c>
      <c r="I212" s="8"/>
      <c r="J212" s="8"/>
    </row>
    <row r="213" ht="24.95" customHeight="true" spans="1:10">
      <c r="A213" s="8">
        <v>164</v>
      </c>
      <c r="B213" s="11"/>
      <c r="C213" s="8"/>
      <c r="D213" s="8">
        <v>35054061</v>
      </c>
      <c r="E213" s="10" t="s">
        <v>401</v>
      </c>
      <c r="F213" s="10" t="s">
        <v>402</v>
      </c>
      <c r="G213" s="15">
        <f t="shared" si="11"/>
        <v>2.16387975166518</v>
      </c>
      <c r="H213" s="15">
        <v>2.16387975166518</v>
      </c>
      <c r="I213" s="8"/>
      <c r="J213" s="8"/>
    </row>
    <row r="214" ht="24.95" customHeight="true" spans="1:10">
      <c r="A214" s="8">
        <v>165</v>
      </c>
      <c r="B214" s="11"/>
      <c r="C214" s="8"/>
      <c r="D214" s="8">
        <v>35054451</v>
      </c>
      <c r="E214" s="10" t="s">
        <v>403</v>
      </c>
      <c r="F214" s="10" t="s">
        <v>404</v>
      </c>
      <c r="G214" s="15">
        <f t="shared" si="11"/>
        <v>1.42772637928828</v>
      </c>
      <c r="H214" s="15">
        <v>1.42772637928828</v>
      </c>
      <c r="I214" s="8"/>
      <c r="J214" s="8"/>
    </row>
    <row r="215" ht="24.95" customHeight="true" spans="1:10">
      <c r="A215" s="8">
        <v>166</v>
      </c>
      <c r="B215" s="11"/>
      <c r="C215" s="8"/>
      <c r="D215" s="8">
        <v>35054981</v>
      </c>
      <c r="E215" s="10" t="s">
        <v>405</v>
      </c>
      <c r="F215" s="10" t="s">
        <v>406</v>
      </c>
      <c r="G215" s="15">
        <f t="shared" si="11"/>
        <v>0.812033252751803</v>
      </c>
      <c r="H215" s="15">
        <v>0.812033252751803</v>
      </c>
      <c r="I215" s="8"/>
      <c r="J215" s="8"/>
    </row>
    <row r="216" ht="24.95" customHeight="true" spans="1:10">
      <c r="A216" s="8">
        <v>167</v>
      </c>
      <c r="B216" s="11"/>
      <c r="C216" s="8"/>
      <c r="D216" s="8">
        <v>35054341</v>
      </c>
      <c r="E216" s="10" t="s">
        <v>407</v>
      </c>
      <c r="F216" s="10" t="s">
        <v>408</v>
      </c>
      <c r="G216" s="15">
        <f t="shared" si="11"/>
        <v>0.703618782964758</v>
      </c>
      <c r="H216" s="15">
        <v>0.703618782964758</v>
      </c>
      <c r="I216" s="8"/>
      <c r="J216" s="8"/>
    </row>
    <row r="217" ht="24.95" customHeight="true" spans="1:10">
      <c r="A217" s="8">
        <v>168</v>
      </c>
      <c r="B217" s="11"/>
      <c r="C217" s="8"/>
      <c r="D217" s="8">
        <v>35054241</v>
      </c>
      <c r="E217" s="10" t="s">
        <v>409</v>
      </c>
      <c r="F217" s="10" t="s">
        <v>410</v>
      </c>
      <c r="G217" s="15">
        <f t="shared" si="11"/>
        <v>0.696413646857048</v>
      </c>
      <c r="H217" s="15">
        <v>0.696413646857048</v>
      </c>
      <c r="I217" s="8"/>
      <c r="J217" s="8"/>
    </row>
    <row r="218" ht="24.95" customHeight="true" spans="1:10">
      <c r="A218" s="8">
        <v>169</v>
      </c>
      <c r="B218" s="11"/>
      <c r="C218" s="8"/>
      <c r="D218" s="8">
        <v>35053001</v>
      </c>
      <c r="E218" s="10" t="s">
        <v>411</v>
      </c>
      <c r="F218" s="10" t="s">
        <v>412</v>
      </c>
      <c r="G218" s="15">
        <f t="shared" si="11"/>
        <v>0.642041419010023</v>
      </c>
      <c r="H218" s="15">
        <v>0.642041419010023</v>
      </c>
      <c r="I218" s="8"/>
      <c r="J218" s="8"/>
    </row>
    <row r="219" ht="24.95" customHeight="true" spans="1:10">
      <c r="A219" s="8">
        <v>170</v>
      </c>
      <c r="B219" s="11"/>
      <c r="C219" s="8"/>
      <c r="D219" s="8">
        <v>35054081</v>
      </c>
      <c r="E219" s="10" t="s">
        <v>413</v>
      </c>
      <c r="F219" s="10" t="s">
        <v>414</v>
      </c>
      <c r="G219" s="15">
        <f t="shared" si="11"/>
        <v>0.565150838162489</v>
      </c>
      <c r="H219" s="15">
        <v>0.565150838162489</v>
      </c>
      <c r="I219" s="8"/>
      <c r="J219" s="8"/>
    </row>
    <row r="220" ht="24.95" customHeight="true" spans="1:10">
      <c r="A220" s="8">
        <v>171</v>
      </c>
      <c r="B220" s="11"/>
      <c r="C220" s="8"/>
      <c r="D220" s="8">
        <v>35054161</v>
      </c>
      <c r="E220" s="10" t="s">
        <v>415</v>
      </c>
      <c r="F220" s="10" t="s">
        <v>416</v>
      </c>
      <c r="G220" s="15">
        <f t="shared" si="11"/>
        <v>0.44111871507417</v>
      </c>
      <c r="H220" s="15">
        <v>0.44111871507417</v>
      </c>
      <c r="I220" s="8"/>
      <c r="J220" s="8"/>
    </row>
    <row r="221" ht="24.95" customHeight="true" spans="1:10">
      <c r="A221" s="8">
        <v>172</v>
      </c>
      <c r="B221" s="11"/>
      <c r="C221" s="8"/>
      <c r="D221" s="8">
        <v>35054221</v>
      </c>
      <c r="E221" s="10" t="s">
        <v>417</v>
      </c>
      <c r="F221" s="10" t="s">
        <v>418</v>
      </c>
      <c r="G221" s="15">
        <f t="shared" si="11"/>
        <v>0.377946453374403</v>
      </c>
      <c r="H221" s="15">
        <v>0.377946453374403</v>
      </c>
      <c r="I221" s="8"/>
      <c r="J221" s="8"/>
    </row>
    <row r="222" ht="24.95" customHeight="true" spans="1:10">
      <c r="A222" s="8">
        <v>173</v>
      </c>
      <c r="B222" s="11"/>
      <c r="C222" s="8"/>
      <c r="D222" s="8">
        <v>35054171</v>
      </c>
      <c r="E222" s="10" t="s">
        <v>419</v>
      </c>
      <c r="F222" s="10" t="s">
        <v>420</v>
      </c>
      <c r="G222" s="15">
        <f t="shared" si="11"/>
        <v>0.275359686281467</v>
      </c>
      <c r="H222" s="15">
        <v>0.275359686281467</v>
      </c>
      <c r="I222" s="8"/>
      <c r="J222" s="8"/>
    </row>
    <row r="223" ht="24.95" customHeight="true" spans="1:10">
      <c r="A223" s="8"/>
      <c r="B223" s="13" t="s">
        <v>342</v>
      </c>
      <c r="C223" s="8"/>
      <c r="D223" s="12" t="s">
        <v>22</v>
      </c>
      <c r="E223" s="12"/>
      <c r="F223" s="12"/>
      <c r="G223" s="16">
        <f>SUM(G208:G222)</f>
        <v>25.73260986177</v>
      </c>
      <c r="H223" s="16">
        <f>SUM(H208:H222)</f>
        <v>25.73260986177</v>
      </c>
      <c r="I223" s="12">
        <f>SUM(I208:I222)</f>
        <v>0</v>
      </c>
      <c r="J223" s="12">
        <f>SUM(J208:J222)</f>
        <v>0</v>
      </c>
    </row>
    <row r="224" ht="24.95" customHeight="true" spans="1:10">
      <c r="A224" s="8">
        <v>174</v>
      </c>
      <c r="B224" s="11"/>
      <c r="C224" s="10" t="s">
        <v>421</v>
      </c>
      <c r="D224" s="8">
        <v>35050901</v>
      </c>
      <c r="E224" s="10" t="s">
        <v>422</v>
      </c>
      <c r="F224" s="10" t="s">
        <v>423</v>
      </c>
      <c r="G224" s="15">
        <f>H224+I224+J224</f>
        <v>4.54020324222923</v>
      </c>
      <c r="H224" s="15">
        <v>4.54020324222923</v>
      </c>
      <c r="I224" s="8"/>
      <c r="J224" s="8"/>
    </row>
    <row r="225" ht="24.95" customHeight="true" spans="1:10">
      <c r="A225" s="8">
        <v>175</v>
      </c>
      <c r="B225" s="11"/>
      <c r="C225" s="8"/>
      <c r="D225" s="8">
        <v>35054631</v>
      </c>
      <c r="E225" s="10" t="s">
        <v>424</v>
      </c>
      <c r="F225" s="10" t="s">
        <v>425</v>
      </c>
      <c r="G225" s="15">
        <f>H225+I225+J225</f>
        <v>3.73136127342037</v>
      </c>
      <c r="H225" s="15">
        <v>3.73136127342037</v>
      </c>
      <c r="I225" s="8"/>
      <c r="J225" s="8"/>
    </row>
    <row r="226" ht="24.95" customHeight="true" spans="1:10">
      <c r="A226" s="8">
        <v>176</v>
      </c>
      <c r="B226" s="11"/>
      <c r="C226" s="8"/>
      <c r="D226" s="8">
        <v>35051001</v>
      </c>
      <c r="E226" s="10" t="s">
        <v>426</v>
      </c>
      <c r="F226" s="10" t="s">
        <v>427</v>
      </c>
      <c r="G226" s="15">
        <f>H226+I226+J226</f>
        <v>1.67556711173324</v>
      </c>
      <c r="H226" s="15">
        <v>1.67556711173324</v>
      </c>
      <c r="I226" s="8"/>
      <c r="J226" s="8"/>
    </row>
    <row r="227" ht="24.95" customHeight="true" spans="1:10">
      <c r="A227" s="8">
        <v>177</v>
      </c>
      <c r="B227" s="11"/>
      <c r="C227" s="8"/>
      <c r="D227" s="8">
        <v>35053991</v>
      </c>
      <c r="E227" s="10" t="s">
        <v>428</v>
      </c>
      <c r="F227" s="10" t="s">
        <v>429</v>
      </c>
      <c r="G227" s="15">
        <f>H227+I227+J227</f>
        <v>1.40195232920502</v>
      </c>
      <c r="H227" s="15">
        <v>1.40195232920502</v>
      </c>
      <c r="I227" s="8"/>
      <c r="J227" s="8"/>
    </row>
    <row r="228" ht="24.95" customHeight="true" spans="1:10">
      <c r="A228" s="8">
        <v>178</v>
      </c>
      <c r="B228" s="11"/>
      <c r="C228" s="8"/>
      <c r="D228" s="8">
        <v>35054041</v>
      </c>
      <c r="E228" s="10" t="s">
        <v>430</v>
      </c>
      <c r="F228" s="10" t="s">
        <v>431</v>
      </c>
      <c r="G228" s="15">
        <f>H228+I228+J228</f>
        <v>0.653555762762845</v>
      </c>
      <c r="H228" s="15">
        <v>0.653555762762845</v>
      </c>
      <c r="I228" s="8"/>
      <c r="J228" s="8"/>
    </row>
    <row r="229" ht="24.95" customHeight="true" spans="1:10">
      <c r="A229" s="8"/>
      <c r="B229" s="11"/>
      <c r="C229" s="8"/>
      <c r="D229" s="12" t="s">
        <v>22</v>
      </c>
      <c r="E229" s="12"/>
      <c r="F229" s="12"/>
      <c r="G229" s="16">
        <f>SUM(G224:G228)</f>
        <v>12.0026397193507</v>
      </c>
      <c r="H229" s="16">
        <f>SUM(H224:H228)</f>
        <v>12.0026397193507</v>
      </c>
      <c r="I229" s="12">
        <f>SUM(I224:I228)</f>
        <v>0</v>
      </c>
      <c r="J229" s="12">
        <f>SUM(J224:J228)</f>
        <v>0</v>
      </c>
    </row>
    <row r="230" ht="24.95" customHeight="true" spans="1:10">
      <c r="A230" s="8">
        <v>179</v>
      </c>
      <c r="B230" s="11"/>
      <c r="C230" s="10" t="s">
        <v>432</v>
      </c>
      <c r="D230" s="8">
        <v>35054201</v>
      </c>
      <c r="E230" s="10" t="s">
        <v>433</v>
      </c>
      <c r="F230" s="10" t="s">
        <v>434</v>
      </c>
      <c r="G230" s="15">
        <f>H230+I230+J230</f>
        <v>3.32030748352418</v>
      </c>
      <c r="H230" s="15">
        <v>3.32030748352418</v>
      </c>
      <c r="I230" s="8"/>
      <c r="J230" s="8"/>
    </row>
    <row r="231" ht="24.95" customHeight="true" spans="1:10">
      <c r="A231" s="8">
        <v>180</v>
      </c>
      <c r="B231" s="11"/>
      <c r="C231" s="8"/>
      <c r="D231" s="8">
        <v>35054421</v>
      </c>
      <c r="E231" s="10" t="s">
        <v>435</v>
      </c>
      <c r="F231" s="10" t="s">
        <v>436</v>
      </c>
      <c r="G231" s="15">
        <f t="shared" ref="G231:G244" si="12">H231+I231+J231</f>
        <v>2.14082860081101</v>
      </c>
      <c r="H231" s="15">
        <v>2.14082860081101</v>
      </c>
      <c r="I231" s="8"/>
      <c r="J231" s="8"/>
    </row>
    <row r="232" ht="24.95" customHeight="true" spans="1:10">
      <c r="A232" s="8">
        <v>181</v>
      </c>
      <c r="B232" s="11"/>
      <c r="C232" s="8"/>
      <c r="D232" s="8">
        <v>35051301</v>
      </c>
      <c r="E232" s="10" t="s">
        <v>437</v>
      </c>
      <c r="F232" s="10" t="s">
        <v>438</v>
      </c>
      <c r="G232" s="15">
        <f t="shared" si="12"/>
        <v>1.16261139328011</v>
      </c>
      <c r="H232" s="15">
        <v>1.16261139328011</v>
      </c>
      <c r="I232" s="8"/>
      <c r="J232" s="8"/>
    </row>
    <row r="233" ht="24.95" customHeight="true" spans="1:10">
      <c r="A233" s="8">
        <v>182</v>
      </c>
      <c r="B233" s="11"/>
      <c r="C233" s="8"/>
      <c r="D233" s="8">
        <v>35054331</v>
      </c>
      <c r="E233" s="10" t="s">
        <v>439</v>
      </c>
      <c r="F233" s="10" t="s">
        <v>440</v>
      </c>
      <c r="G233" s="15">
        <f t="shared" si="12"/>
        <v>1.0815180564795</v>
      </c>
      <c r="H233" s="15">
        <v>1.0815180564795</v>
      </c>
      <c r="I233" s="8"/>
      <c r="J233" s="8"/>
    </row>
    <row r="234" ht="24.95" customHeight="true" spans="1:10">
      <c r="A234" s="8">
        <v>183</v>
      </c>
      <c r="B234" s="11"/>
      <c r="C234" s="8"/>
      <c r="D234" s="8">
        <v>35054441</v>
      </c>
      <c r="E234" s="10" t="s">
        <v>441</v>
      </c>
      <c r="F234" s="10" t="s">
        <v>442</v>
      </c>
      <c r="G234" s="15">
        <f t="shared" si="12"/>
        <v>1.07892616841498</v>
      </c>
      <c r="H234" s="15">
        <v>1.07892616841498</v>
      </c>
      <c r="I234" s="8"/>
      <c r="J234" s="8"/>
    </row>
    <row r="235" ht="24.95" customHeight="true" spans="1:10">
      <c r="A235" s="8">
        <v>184</v>
      </c>
      <c r="B235" s="11"/>
      <c r="C235" s="8"/>
      <c r="D235" s="8">
        <v>35054271</v>
      </c>
      <c r="E235" s="10" t="s">
        <v>443</v>
      </c>
      <c r="F235" s="10" t="s">
        <v>444</v>
      </c>
      <c r="G235" s="15">
        <f t="shared" si="12"/>
        <v>0.795180982408063</v>
      </c>
      <c r="H235" s="15">
        <v>0.795180982408063</v>
      </c>
      <c r="I235" s="8"/>
      <c r="J235" s="8"/>
    </row>
    <row r="236" ht="24.95" customHeight="true" spans="1:10">
      <c r="A236" s="8">
        <v>185</v>
      </c>
      <c r="B236" s="11"/>
      <c r="C236" s="8"/>
      <c r="D236" s="8">
        <v>35052701</v>
      </c>
      <c r="E236" s="10" t="s">
        <v>445</v>
      </c>
      <c r="F236" s="10" t="s">
        <v>446</v>
      </c>
      <c r="G236" s="15">
        <f t="shared" si="12"/>
        <v>0.613170895335667</v>
      </c>
      <c r="H236" s="15">
        <v>0.613170895335667</v>
      </c>
      <c r="I236" s="8"/>
      <c r="J236" s="8"/>
    </row>
    <row r="237" ht="24.95" customHeight="true" spans="1:10">
      <c r="A237" s="8">
        <v>186</v>
      </c>
      <c r="B237" s="11"/>
      <c r="C237" s="8"/>
      <c r="D237" s="8">
        <v>35054641</v>
      </c>
      <c r="E237" s="10" t="s">
        <v>447</v>
      </c>
      <c r="F237" s="10" t="s">
        <v>448</v>
      </c>
      <c r="G237" s="15">
        <f t="shared" si="12"/>
        <v>0.518650860079905</v>
      </c>
      <c r="H237" s="15">
        <v>0.518650860079905</v>
      </c>
      <c r="I237" s="8"/>
      <c r="J237" s="8"/>
    </row>
    <row r="238" ht="24.95" customHeight="true" spans="1:10">
      <c r="A238" s="8">
        <v>187</v>
      </c>
      <c r="B238" s="11"/>
      <c r="C238" s="8"/>
      <c r="D238" s="8">
        <v>35054151</v>
      </c>
      <c r="E238" s="10" t="s">
        <v>449</v>
      </c>
      <c r="F238" s="10" t="s">
        <v>450</v>
      </c>
      <c r="G238" s="15">
        <f t="shared" si="12"/>
        <v>0.418473065213529</v>
      </c>
      <c r="H238" s="15">
        <v>0.418473065213529</v>
      </c>
      <c r="I238" s="8"/>
      <c r="J238" s="8"/>
    </row>
    <row r="239" ht="24.95" customHeight="true" spans="1:10">
      <c r="A239" s="8">
        <v>188</v>
      </c>
      <c r="B239" s="11"/>
      <c r="C239" s="8"/>
      <c r="D239" s="8">
        <v>35052801</v>
      </c>
      <c r="E239" s="10" t="s">
        <v>451</v>
      </c>
      <c r="F239" s="10" t="s">
        <v>452</v>
      </c>
      <c r="G239" s="15">
        <f t="shared" si="12"/>
        <v>0.362487982598185</v>
      </c>
      <c r="H239" s="15">
        <v>0.362487982598185</v>
      </c>
      <c r="I239" s="8"/>
      <c r="J239" s="8"/>
    </row>
    <row r="240" ht="24.95" customHeight="true" spans="1:10">
      <c r="A240" s="8">
        <v>189</v>
      </c>
      <c r="B240" s="11"/>
      <c r="C240" s="8"/>
      <c r="D240" s="8">
        <v>35051502</v>
      </c>
      <c r="E240" s="10" t="s">
        <v>453</v>
      </c>
      <c r="F240" s="10" t="s">
        <v>454</v>
      </c>
      <c r="G240" s="15">
        <f t="shared" si="12"/>
        <v>0.338158674040907</v>
      </c>
      <c r="H240" s="15">
        <v>0.338158674040907</v>
      </c>
      <c r="I240" s="8"/>
      <c r="J240" s="8"/>
    </row>
    <row r="241" ht="24.95" customHeight="true" spans="1:10">
      <c r="A241" s="8">
        <v>190</v>
      </c>
      <c r="B241" s="13" t="s">
        <v>342</v>
      </c>
      <c r="C241" s="8"/>
      <c r="D241" s="8">
        <v>35054251</v>
      </c>
      <c r="E241" s="10" t="s">
        <v>455</v>
      </c>
      <c r="F241" s="10" t="s">
        <v>456</v>
      </c>
      <c r="G241" s="15">
        <f t="shared" si="12"/>
        <v>0.311646460573041</v>
      </c>
      <c r="H241" s="15">
        <v>0.311646460573041</v>
      </c>
      <c r="I241" s="8"/>
      <c r="J241" s="8"/>
    </row>
    <row r="242" ht="24.95" customHeight="true" spans="1:10">
      <c r="A242" s="8">
        <v>191</v>
      </c>
      <c r="B242" s="11"/>
      <c r="C242" s="8"/>
      <c r="D242" s="8">
        <v>35054601</v>
      </c>
      <c r="E242" s="10" t="s">
        <v>457</v>
      </c>
      <c r="F242" s="10" t="s">
        <v>458</v>
      </c>
      <c r="G242" s="15">
        <f t="shared" si="12"/>
        <v>0.298735224274921</v>
      </c>
      <c r="H242" s="15">
        <v>0.298735224274921</v>
      </c>
      <c r="I242" s="8"/>
      <c r="J242" s="8"/>
    </row>
    <row r="243" ht="24.95" customHeight="true" spans="1:10">
      <c r="A243" s="8">
        <v>192</v>
      </c>
      <c r="B243" s="11"/>
      <c r="C243" s="8"/>
      <c r="D243" s="8">
        <v>35054911</v>
      </c>
      <c r="E243" s="10" t="s">
        <v>459</v>
      </c>
      <c r="F243" s="10" t="s">
        <v>460</v>
      </c>
      <c r="G243" s="15">
        <f t="shared" si="12"/>
        <v>0.260191736927617</v>
      </c>
      <c r="H243" s="15">
        <v>0.260191736927617</v>
      </c>
      <c r="I243" s="8"/>
      <c r="J243" s="8"/>
    </row>
    <row r="244" ht="24.95" customHeight="true" spans="1:10">
      <c r="A244" s="8">
        <v>193</v>
      </c>
      <c r="B244" s="11"/>
      <c r="C244" s="8"/>
      <c r="D244" s="8">
        <v>35054261</v>
      </c>
      <c r="E244" s="10" t="s">
        <v>461</v>
      </c>
      <c r="F244" s="10" t="s">
        <v>462</v>
      </c>
      <c r="G244" s="15">
        <f t="shared" si="12"/>
        <v>0.173874935803665</v>
      </c>
      <c r="H244" s="15">
        <v>0.173874935803665</v>
      </c>
      <c r="I244" s="8"/>
      <c r="J244" s="8"/>
    </row>
    <row r="245" ht="24.95" customHeight="true" spans="1:10">
      <c r="A245" s="8"/>
      <c r="B245" s="11"/>
      <c r="C245" s="8"/>
      <c r="D245" s="12" t="s">
        <v>22</v>
      </c>
      <c r="E245" s="12"/>
      <c r="F245" s="12"/>
      <c r="G245" s="16">
        <f>SUM(G230:G244)</f>
        <v>12.8747625197653</v>
      </c>
      <c r="H245" s="16">
        <f>SUM(H230:H244)</f>
        <v>12.8747625197653</v>
      </c>
      <c r="I245" s="12">
        <f>SUM(I230:I244)</f>
        <v>0</v>
      </c>
      <c r="J245" s="12">
        <f>SUM(J230:J244)</f>
        <v>0</v>
      </c>
    </row>
    <row r="246" ht="24.95" customHeight="true" spans="1:10">
      <c r="A246" s="8">
        <v>194</v>
      </c>
      <c r="B246" s="11"/>
      <c r="C246" s="10" t="s">
        <v>463</v>
      </c>
      <c r="D246" s="8">
        <v>35051701</v>
      </c>
      <c r="E246" s="10" t="s">
        <v>464</v>
      </c>
      <c r="F246" s="10" t="s">
        <v>465</v>
      </c>
      <c r="G246" s="15">
        <f>H246+I246+J246</f>
        <v>3.61499537910005</v>
      </c>
      <c r="H246" s="15">
        <v>3.61499537910005</v>
      </c>
      <c r="I246" s="8"/>
      <c r="J246" s="8"/>
    </row>
    <row r="247" ht="24.95" customHeight="true" spans="1:10">
      <c r="A247" s="8">
        <v>195</v>
      </c>
      <c r="B247" s="11"/>
      <c r="C247" s="8"/>
      <c r="D247" s="8">
        <v>35054231</v>
      </c>
      <c r="E247" s="10" t="s">
        <v>466</v>
      </c>
      <c r="F247" s="10" t="s">
        <v>467</v>
      </c>
      <c r="G247" s="15">
        <f t="shared" ref="G247:G252" si="13">H247+I247+J247</f>
        <v>2.25266129581096</v>
      </c>
      <c r="H247" s="15">
        <v>2.25266129581096</v>
      </c>
      <c r="I247" s="8"/>
      <c r="J247" s="8"/>
    </row>
    <row r="248" ht="24.95" customHeight="true" spans="1:10">
      <c r="A248" s="8">
        <v>196</v>
      </c>
      <c r="B248" s="11"/>
      <c r="C248" s="8"/>
      <c r="D248" s="8">
        <v>35054391</v>
      </c>
      <c r="E248" s="10" t="s">
        <v>468</v>
      </c>
      <c r="F248" s="10" t="s">
        <v>469</v>
      </c>
      <c r="G248" s="15">
        <f t="shared" si="13"/>
        <v>1.8404214479406</v>
      </c>
      <c r="H248" s="15">
        <v>1.8404214479406</v>
      </c>
      <c r="I248" s="8"/>
      <c r="J248" s="8"/>
    </row>
    <row r="249" ht="24.95" customHeight="true" spans="1:10">
      <c r="A249" s="8">
        <v>197</v>
      </c>
      <c r="B249" s="11"/>
      <c r="C249" s="8"/>
      <c r="D249" s="8">
        <v>35054381</v>
      </c>
      <c r="E249" s="10" t="s">
        <v>470</v>
      </c>
      <c r="F249" s="10" t="s">
        <v>471</v>
      </c>
      <c r="G249" s="15">
        <f t="shared" si="13"/>
        <v>0.443098357405582</v>
      </c>
      <c r="H249" s="15">
        <v>0.443098357405582</v>
      </c>
      <c r="I249" s="8"/>
      <c r="J249" s="8"/>
    </row>
    <row r="250" ht="24.95" customHeight="true" spans="1:10">
      <c r="A250" s="8">
        <v>198</v>
      </c>
      <c r="B250" s="11"/>
      <c r="C250" s="8"/>
      <c r="D250" s="8">
        <v>35054371</v>
      </c>
      <c r="E250" s="10" t="s">
        <v>472</v>
      </c>
      <c r="F250" s="10" t="s">
        <v>473</v>
      </c>
      <c r="G250" s="15">
        <f t="shared" si="13"/>
        <v>0.311341942231381</v>
      </c>
      <c r="H250" s="15">
        <v>0.311341942231381</v>
      </c>
      <c r="I250" s="8"/>
      <c r="J250" s="8"/>
    </row>
    <row r="251" ht="24.95" customHeight="true" spans="1:10">
      <c r="A251" s="8">
        <v>199</v>
      </c>
      <c r="B251" s="11"/>
      <c r="C251" s="8"/>
      <c r="D251" s="8">
        <v>35054321</v>
      </c>
      <c r="E251" s="10" t="s">
        <v>474</v>
      </c>
      <c r="F251" s="10" t="s">
        <v>475</v>
      </c>
      <c r="G251" s="15">
        <f t="shared" si="13"/>
        <v>0.290916203770381</v>
      </c>
      <c r="H251" s="15">
        <v>0.290916203770381</v>
      </c>
      <c r="I251" s="8"/>
      <c r="J251" s="8"/>
    </row>
    <row r="252" ht="24.95" customHeight="true" spans="1:10">
      <c r="A252" s="8">
        <v>200</v>
      </c>
      <c r="B252" s="11"/>
      <c r="C252" s="8"/>
      <c r="D252" s="8">
        <v>35054301</v>
      </c>
      <c r="E252" s="10" t="s">
        <v>476</v>
      </c>
      <c r="F252" s="10" t="s">
        <v>477</v>
      </c>
      <c r="G252" s="15">
        <f t="shared" si="13"/>
        <v>0.251848139199091</v>
      </c>
      <c r="H252" s="15">
        <v>0.251848139199091</v>
      </c>
      <c r="I252" s="8"/>
      <c r="J252" s="8"/>
    </row>
    <row r="253" ht="24.95" customHeight="true" spans="1:10">
      <c r="A253" s="8"/>
      <c r="B253" s="11"/>
      <c r="C253" s="8"/>
      <c r="D253" s="12" t="s">
        <v>22</v>
      </c>
      <c r="E253" s="12"/>
      <c r="F253" s="12"/>
      <c r="G253" s="16">
        <f>SUM(G246:G252)</f>
        <v>9.00528276545804</v>
      </c>
      <c r="H253" s="16">
        <f>SUM(H246:H252)</f>
        <v>9.00528276545804</v>
      </c>
      <c r="I253" s="12">
        <f>SUM(I246:I252)</f>
        <v>0</v>
      </c>
      <c r="J253" s="12">
        <f>SUM(J246:J252)</f>
        <v>0</v>
      </c>
    </row>
    <row r="254" ht="30.95" customHeight="true" spans="1:10">
      <c r="A254" s="8">
        <v>201</v>
      </c>
      <c r="B254" s="11"/>
      <c r="C254" s="10" t="s">
        <v>478</v>
      </c>
      <c r="D254" s="8">
        <v>35054431</v>
      </c>
      <c r="E254" s="10" t="s">
        <v>479</v>
      </c>
      <c r="F254" s="10" t="s">
        <v>480</v>
      </c>
      <c r="G254" s="15">
        <f>H254+I254+J254</f>
        <v>2.1874690055468</v>
      </c>
      <c r="H254" s="15">
        <v>2.1874690055468</v>
      </c>
      <c r="I254" s="8"/>
      <c r="J254" s="8"/>
    </row>
    <row r="255" ht="24.95" customHeight="true" spans="1:10">
      <c r="A255" s="8">
        <v>202</v>
      </c>
      <c r="B255" s="11"/>
      <c r="C255" s="8"/>
      <c r="D255" s="8">
        <v>35054111</v>
      </c>
      <c r="E255" s="10" t="s">
        <v>481</v>
      </c>
      <c r="F255" s="10" t="s">
        <v>482</v>
      </c>
      <c r="G255" s="15">
        <f>H255+I255+J255</f>
        <v>0.468721261243786</v>
      </c>
      <c r="H255" s="15">
        <v>0.468721261243786</v>
      </c>
      <c r="I255" s="8"/>
      <c r="J255" s="8"/>
    </row>
    <row r="256" ht="24.95" customHeight="true" spans="1:10">
      <c r="A256" s="8">
        <v>203</v>
      </c>
      <c r="B256" s="11"/>
      <c r="C256" s="8"/>
      <c r="D256" s="8">
        <v>35052401</v>
      </c>
      <c r="E256" s="10" t="s">
        <v>483</v>
      </c>
      <c r="F256" s="10" t="s">
        <v>484</v>
      </c>
      <c r="G256" s="15">
        <f>H256+I256+J256</f>
        <v>0.458225135333417</v>
      </c>
      <c r="H256" s="15">
        <v>0.458225135333417</v>
      </c>
      <c r="I256" s="8"/>
      <c r="J256" s="8"/>
    </row>
    <row r="257" ht="24.95" customHeight="true" spans="1:10">
      <c r="A257" s="8"/>
      <c r="B257" s="11"/>
      <c r="C257" s="8"/>
      <c r="D257" s="12" t="s">
        <v>22</v>
      </c>
      <c r="E257" s="12"/>
      <c r="F257" s="12"/>
      <c r="G257" s="16">
        <f>SUM(G254:G256)</f>
        <v>3.114415402124</v>
      </c>
      <c r="H257" s="16">
        <f>SUM(H254:H256)</f>
        <v>3.114415402124</v>
      </c>
      <c r="I257" s="12">
        <f>SUM(I254:I256)</f>
        <v>0</v>
      </c>
      <c r="J257" s="12">
        <f>SUM(J254:J256)</f>
        <v>0</v>
      </c>
    </row>
    <row r="258" ht="24.95" customHeight="true" spans="1:10">
      <c r="A258" s="8">
        <v>204</v>
      </c>
      <c r="B258" s="13" t="s">
        <v>342</v>
      </c>
      <c r="C258" s="10" t="s">
        <v>485</v>
      </c>
      <c r="D258" s="8">
        <v>35054791</v>
      </c>
      <c r="E258" s="10" t="s">
        <v>486</v>
      </c>
      <c r="F258" s="10" t="s">
        <v>487</v>
      </c>
      <c r="G258" s="15">
        <f>H258+I258+J258</f>
        <v>4.72700252886195</v>
      </c>
      <c r="H258" s="15">
        <v>4.72700252886195</v>
      </c>
      <c r="I258" s="8"/>
      <c r="J258" s="8"/>
    </row>
    <row r="259" ht="24.95" customHeight="true" spans="1:10">
      <c r="A259" s="8">
        <v>205</v>
      </c>
      <c r="B259" s="11"/>
      <c r="C259" s="8"/>
      <c r="D259" s="8">
        <v>35052601</v>
      </c>
      <c r="E259" s="10" t="s">
        <v>488</v>
      </c>
      <c r="F259" s="10" t="s">
        <v>489</v>
      </c>
      <c r="G259" s="15">
        <f>H259+I259+J259</f>
        <v>1.16530535643898</v>
      </c>
      <c r="H259" s="15">
        <v>1.16530535643898</v>
      </c>
      <c r="I259" s="8"/>
      <c r="J259" s="8"/>
    </row>
    <row r="260" ht="24.95" customHeight="true" spans="1:10">
      <c r="A260" s="8">
        <v>206</v>
      </c>
      <c r="B260" s="11"/>
      <c r="C260" s="8"/>
      <c r="D260" s="8">
        <v>35054011</v>
      </c>
      <c r="E260" s="10" t="s">
        <v>490</v>
      </c>
      <c r="F260" s="10" t="s">
        <v>491</v>
      </c>
      <c r="G260" s="15">
        <f>H260+I260+J260</f>
        <v>0.660921624470614</v>
      </c>
      <c r="H260" s="15">
        <v>0.660921624470614</v>
      </c>
      <c r="I260" s="8"/>
      <c r="J260" s="8"/>
    </row>
    <row r="261" ht="24.95" customHeight="true" spans="1:10">
      <c r="A261" s="8">
        <v>207</v>
      </c>
      <c r="B261" s="11"/>
      <c r="C261" s="8"/>
      <c r="D261" s="8">
        <v>35054001</v>
      </c>
      <c r="E261" s="10" t="s">
        <v>492</v>
      </c>
      <c r="F261" s="10" t="s">
        <v>493</v>
      </c>
      <c r="G261" s="15">
        <f>H261+I261+J261</f>
        <v>0.348492565415037</v>
      </c>
      <c r="H261" s="15">
        <v>0.348492565415037</v>
      </c>
      <c r="I261" s="8"/>
      <c r="J261" s="8"/>
    </row>
    <row r="262" ht="24.95" customHeight="true" spans="1:10">
      <c r="A262" s="8"/>
      <c r="B262" s="11"/>
      <c r="C262" s="8"/>
      <c r="D262" s="12" t="s">
        <v>22</v>
      </c>
      <c r="E262" s="12"/>
      <c r="F262" s="12"/>
      <c r="G262" s="16">
        <f>SUM(G258:G261)</f>
        <v>6.90172207518658</v>
      </c>
      <c r="H262" s="16">
        <f>SUM(H258:H261)</f>
        <v>6.90172207518658</v>
      </c>
      <c r="I262" s="12">
        <f>SUM(I258:I261)</f>
        <v>0</v>
      </c>
      <c r="J262" s="12">
        <f>SUM(J258:J261)</f>
        <v>0</v>
      </c>
    </row>
    <row r="263" ht="24.95" customHeight="true" spans="1:10">
      <c r="A263" s="8">
        <v>208</v>
      </c>
      <c r="B263" s="11"/>
      <c r="C263" s="10" t="s">
        <v>494</v>
      </c>
      <c r="D263" s="8">
        <v>35054361</v>
      </c>
      <c r="E263" s="10" t="s">
        <v>495</v>
      </c>
      <c r="F263" s="10" t="s">
        <v>496</v>
      </c>
      <c r="G263" s="15">
        <f>H263+I263+J263</f>
        <v>1.70083732734413</v>
      </c>
      <c r="H263" s="15">
        <v>1.70083732734413</v>
      </c>
      <c r="I263" s="8"/>
      <c r="J263" s="8"/>
    </row>
    <row r="264" ht="24.95" customHeight="true" spans="1:10">
      <c r="A264" s="8">
        <v>209</v>
      </c>
      <c r="B264" s="11"/>
      <c r="C264" s="8"/>
      <c r="D264" s="8">
        <v>35054461</v>
      </c>
      <c r="E264" s="10" t="s">
        <v>497</v>
      </c>
      <c r="F264" s="10" t="s">
        <v>498</v>
      </c>
      <c r="G264" s="15">
        <f>H264+I264+J264</f>
        <v>1.03050549892838</v>
      </c>
      <c r="H264" s="15">
        <v>1.03050549892838</v>
      </c>
      <c r="I264" s="8"/>
      <c r="J264" s="8"/>
    </row>
    <row r="265" ht="24.95" customHeight="true" spans="1:10">
      <c r="A265" s="8"/>
      <c r="B265" s="11"/>
      <c r="C265" s="8"/>
      <c r="D265" s="12" t="s">
        <v>22</v>
      </c>
      <c r="E265" s="12"/>
      <c r="F265" s="12"/>
      <c r="G265" s="16">
        <f>SUM(G263:G264)</f>
        <v>2.73134282627251</v>
      </c>
      <c r="H265" s="16">
        <f>SUM(H263:H264)</f>
        <v>2.73134282627251</v>
      </c>
      <c r="I265" s="12">
        <f>SUM(I263:I264)</f>
        <v>0</v>
      </c>
      <c r="J265" s="12">
        <f>SUM(J263:J264)</f>
        <v>0</v>
      </c>
    </row>
    <row r="266" ht="24.95" customHeight="true" spans="1:10">
      <c r="A266" s="8">
        <v>210</v>
      </c>
      <c r="B266" s="11"/>
      <c r="C266" s="10" t="s">
        <v>499</v>
      </c>
      <c r="D266" s="8">
        <v>35054401</v>
      </c>
      <c r="E266" s="10" t="s">
        <v>500</v>
      </c>
      <c r="F266" s="10" t="s">
        <v>501</v>
      </c>
      <c r="G266" s="15">
        <f>H266+I266+J266</f>
        <v>1.49747345143958</v>
      </c>
      <c r="H266" s="15">
        <v>1.49747345143958</v>
      </c>
      <c r="I266" s="8"/>
      <c r="J266" s="8"/>
    </row>
    <row r="267" ht="24.95" customHeight="true" spans="1:10">
      <c r="A267" s="8"/>
      <c r="B267" s="11"/>
      <c r="C267" s="8"/>
      <c r="D267" s="12" t="s">
        <v>22</v>
      </c>
      <c r="E267" s="12"/>
      <c r="F267" s="12"/>
      <c r="G267" s="16">
        <f>SUM(G266:G266)</f>
        <v>1.49747345143958</v>
      </c>
      <c r="H267" s="16">
        <f>SUM(H266:H266)</f>
        <v>1.49747345143958</v>
      </c>
      <c r="I267" s="12">
        <f>SUM(I266:I266)</f>
        <v>0</v>
      </c>
      <c r="J267" s="12">
        <f>SUM(J266:J266)</f>
        <v>0</v>
      </c>
    </row>
    <row r="268" ht="24.95" customHeight="true" spans="1:10">
      <c r="A268" s="8"/>
      <c r="B268" s="17"/>
      <c r="C268" s="12" t="s">
        <v>502</v>
      </c>
      <c r="D268" s="12"/>
      <c r="E268" s="12"/>
      <c r="F268" s="12"/>
      <c r="G268" s="16">
        <f>G267+G265+G262+G257+G253+G245+G229+G223+G207+G204+G202+G190</f>
        <v>110.211569068749</v>
      </c>
      <c r="H268" s="16">
        <f>H267+H265+H262+H257+H253+H245+H229+H223+H207+H204+H202+H190</f>
        <v>110.211569068749</v>
      </c>
      <c r="I268" s="12">
        <f>I267+I265+I262+I257+I253+I245+I229+I223+I207+I204+I202+I190</f>
        <v>0</v>
      </c>
      <c r="J268" s="12">
        <f>J267+J265+J262+J257+J253+J245+J229+J223+J207+J204+J202+J190</f>
        <v>0</v>
      </c>
    </row>
    <row r="269" ht="24.95" customHeight="true" spans="1:10">
      <c r="A269" s="8">
        <v>211</v>
      </c>
      <c r="B269" s="9" t="s">
        <v>503</v>
      </c>
      <c r="C269" s="10" t="s">
        <v>504</v>
      </c>
      <c r="D269" s="8">
        <v>35064221</v>
      </c>
      <c r="E269" s="10" t="s">
        <v>505</v>
      </c>
      <c r="F269" s="10" t="s">
        <v>506</v>
      </c>
      <c r="G269" s="15">
        <f>H269+I269+J269</f>
        <v>2.11494583221757</v>
      </c>
      <c r="H269" s="15">
        <v>2.11494583221757</v>
      </c>
      <c r="I269" s="8"/>
      <c r="J269" s="8"/>
    </row>
    <row r="270" ht="24.95" customHeight="true" spans="1:10">
      <c r="A270" s="8">
        <v>212</v>
      </c>
      <c r="B270" s="11"/>
      <c r="C270" s="8"/>
      <c r="D270" s="8">
        <v>35060401</v>
      </c>
      <c r="E270" s="10" t="s">
        <v>507</v>
      </c>
      <c r="F270" s="10" t="s">
        <v>508</v>
      </c>
      <c r="G270" s="15">
        <f t="shared" ref="G270:G275" si="14">H270+I270+J270</f>
        <v>1.86007709638547</v>
      </c>
      <c r="H270" s="15">
        <v>1.86007709638547</v>
      </c>
      <c r="I270" s="8"/>
      <c r="J270" s="8"/>
    </row>
    <row r="271" ht="24.95" customHeight="true" spans="1:10">
      <c r="A271" s="8">
        <v>213</v>
      </c>
      <c r="B271" s="11"/>
      <c r="C271" s="8"/>
      <c r="D271" s="8">
        <v>35060231</v>
      </c>
      <c r="E271" s="10" t="s">
        <v>509</v>
      </c>
      <c r="F271" s="10" t="s">
        <v>510</v>
      </c>
      <c r="G271" s="15">
        <f t="shared" si="14"/>
        <v>1.74931330855911</v>
      </c>
      <c r="H271" s="15">
        <v>1.74931330855911</v>
      </c>
      <c r="I271" s="8"/>
      <c r="J271" s="8"/>
    </row>
    <row r="272" ht="24.95" customHeight="true" spans="1:10">
      <c r="A272" s="8">
        <v>214</v>
      </c>
      <c r="B272" s="11"/>
      <c r="C272" s="8"/>
      <c r="D272" s="8">
        <v>35060801</v>
      </c>
      <c r="E272" s="10" t="s">
        <v>511</v>
      </c>
      <c r="F272" s="10" t="s">
        <v>512</v>
      </c>
      <c r="G272" s="15">
        <f t="shared" si="14"/>
        <v>1.55864775874084</v>
      </c>
      <c r="H272" s="15">
        <v>1.55864775874084</v>
      </c>
      <c r="I272" s="8"/>
      <c r="J272" s="8"/>
    </row>
    <row r="273" ht="24.95" customHeight="true" spans="1:10">
      <c r="A273" s="8">
        <v>215</v>
      </c>
      <c r="B273" s="11"/>
      <c r="C273" s="8"/>
      <c r="D273" s="8">
        <v>35060181</v>
      </c>
      <c r="E273" s="10" t="s">
        <v>513</v>
      </c>
      <c r="F273" s="10" t="s">
        <v>514</v>
      </c>
      <c r="G273" s="15">
        <f t="shared" si="14"/>
        <v>1.25940346992517</v>
      </c>
      <c r="H273" s="15">
        <v>1.25940346992517</v>
      </c>
      <c r="I273" s="8"/>
      <c r="J273" s="8"/>
    </row>
    <row r="274" ht="24.95" customHeight="true" spans="1:10">
      <c r="A274" s="8">
        <v>216</v>
      </c>
      <c r="B274" s="11"/>
      <c r="C274" s="8"/>
      <c r="D274" s="8">
        <v>35060201</v>
      </c>
      <c r="E274" s="10" t="s">
        <v>515</v>
      </c>
      <c r="F274" s="10" t="s">
        <v>516</v>
      </c>
      <c r="G274" s="15">
        <f t="shared" si="14"/>
        <v>1.12327107155919</v>
      </c>
      <c r="H274" s="15">
        <v>1.12327107155919</v>
      </c>
      <c r="I274" s="8"/>
      <c r="J274" s="8"/>
    </row>
    <row r="275" ht="27" customHeight="true" spans="1:10">
      <c r="A275" s="8">
        <v>217</v>
      </c>
      <c r="B275" s="13" t="s">
        <v>517</v>
      </c>
      <c r="C275" s="8"/>
      <c r="D275" s="8">
        <v>35060221</v>
      </c>
      <c r="E275" s="10" t="s">
        <v>518</v>
      </c>
      <c r="F275" s="10" t="s">
        <v>519</v>
      </c>
      <c r="G275" s="15">
        <f t="shared" si="14"/>
        <v>0.817819442631624</v>
      </c>
      <c r="H275" s="15">
        <v>0.817819442631624</v>
      </c>
      <c r="I275" s="8"/>
      <c r="J275" s="8"/>
    </row>
    <row r="276" ht="24.95" customHeight="true" spans="1:10">
      <c r="A276" s="8"/>
      <c r="B276" s="11"/>
      <c r="C276" s="8"/>
      <c r="D276" s="12" t="s">
        <v>22</v>
      </c>
      <c r="E276" s="12"/>
      <c r="F276" s="12"/>
      <c r="G276" s="16">
        <f>SUM(G269:G275)</f>
        <v>10.483477980019</v>
      </c>
      <c r="H276" s="16">
        <f>SUM(H269:H275)</f>
        <v>10.483477980019</v>
      </c>
      <c r="I276" s="12">
        <f>SUM(I269:I275)</f>
        <v>0</v>
      </c>
      <c r="J276" s="12">
        <f>SUM(J269:J275)</f>
        <v>0</v>
      </c>
    </row>
    <row r="277" ht="24.95" customHeight="true" spans="1:10">
      <c r="A277" s="8">
        <v>218</v>
      </c>
      <c r="B277" s="11"/>
      <c r="C277" s="10" t="s">
        <v>520</v>
      </c>
      <c r="D277" s="8">
        <v>35061201</v>
      </c>
      <c r="E277" s="10" t="s">
        <v>521</v>
      </c>
      <c r="F277" s="10" t="s">
        <v>522</v>
      </c>
      <c r="G277" s="15">
        <f>H277+I277+J277</f>
        <v>6.63518599903216</v>
      </c>
      <c r="H277" s="15">
        <v>6.63518599903216</v>
      </c>
      <c r="I277" s="8"/>
      <c r="J277" s="8"/>
    </row>
    <row r="278" ht="24.95" customHeight="true" spans="1:10">
      <c r="A278" s="8">
        <v>219</v>
      </c>
      <c r="B278" s="11"/>
      <c r="C278" s="8"/>
      <c r="D278" s="8">
        <v>35060291</v>
      </c>
      <c r="E278" s="10" t="s">
        <v>523</v>
      </c>
      <c r="F278" s="10" t="s">
        <v>524</v>
      </c>
      <c r="G278" s="15">
        <f>H278+I278+J278</f>
        <v>1.74005773301944</v>
      </c>
      <c r="H278" s="15">
        <v>1.74005773301944</v>
      </c>
      <c r="I278" s="8"/>
      <c r="J278" s="8"/>
    </row>
    <row r="279" ht="24.95" customHeight="true" spans="1:10">
      <c r="A279" s="8">
        <v>220</v>
      </c>
      <c r="B279" s="11"/>
      <c r="C279" s="8"/>
      <c r="D279" s="8">
        <v>35060261</v>
      </c>
      <c r="E279" s="10" t="s">
        <v>525</v>
      </c>
      <c r="F279" s="10" t="s">
        <v>526</v>
      </c>
      <c r="G279" s="15">
        <f>H279+I279+J279</f>
        <v>1.5308010038823</v>
      </c>
      <c r="H279" s="15">
        <v>1.5308010038823</v>
      </c>
      <c r="I279" s="8"/>
      <c r="J279" s="8"/>
    </row>
    <row r="280" ht="24.95" customHeight="true" spans="1:10">
      <c r="A280" s="8"/>
      <c r="B280" s="11"/>
      <c r="C280" s="8"/>
      <c r="D280" s="12" t="s">
        <v>22</v>
      </c>
      <c r="E280" s="12"/>
      <c r="F280" s="12"/>
      <c r="G280" s="16">
        <f>SUM(G277:G279)</f>
        <v>9.9060447359339</v>
      </c>
      <c r="H280" s="16">
        <f>SUM(H277:H279)</f>
        <v>9.9060447359339</v>
      </c>
      <c r="I280" s="12">
        <f>SUM(I277:I279)</f>
        <v>0</v>
      </c>
      <c r="J280" s="12">
        <f>SUM(J277:J279)</f>
        <v>0</v>
      </c>
    </row>
    <row r="281" ht="32.1" customHeight="true" spans="1:10">
      <c r="A281" s="8">
        <v>221</v>
      </c>
      <c r="B281" s="11"/>
      <c r="C281" s="10" t="s">
        <v>499</v>
      </c>
      <c r="D281" s="8">
        <v>35064801</v>
      </c>
      <c r="E281" s="10" t="s">
        <v>527</v>
      </c>
      <c r="F281" s="10" t="s">
        <v>528</v>
      </c>
      <c r="G281" s="15">
        <f>H281+I281+J281</f>
        <v>2.49268782132607</v>
      </c>
      <c r="H281" s="15">
        <v>2.49268782132607</v>
      </c>
      <c r="I281" s="8"/>
      <c r="J281" s="8"/>
    </row>
    <row r="282" ht="33.95" customHeight="true" spans="1:10">
      <c r="A282" s="8">
        <v>222</v>
      </c>
      <c r="B282" s="11"/>
      <c r="C282" s="8"/>
      <c r="D282" s="8">
        <v>35064671</v>
      </c>
      <c r="E282" s="10" t="s">
        <v>529</v>
      </c>
      <c r="F282" s="10" t="s">
        <v>530</v>
      </c>
      <c r="G282" s="15">
        <f>H282+I282+J282</f>
        <v>0.44897281663789</v>
      </c>
      <c r="H282" s="15">
        <v>0.44897281663789</v>
      </c>
      <c r="I282" s="8"/>
      <c r="J282" s="8"/>
    </row>
    <row r="283" ht="24.95" customHeight="true" spans="1:10">
      <c r="A283" s="8"/>
      <c r="B283" s="11"/>
      <c r="C283" s="8"/>
      <c r="D283" s="12" t="s">
        <v>22</v>
      </c>
      <c r="E283" s="12"/>
      <c r="F283" s="12"/>
      <c r="G283" s="16">
        <f>SUM(G281:G282)</f>
        <v>2.94166063796396</v>
      </c>
      <c r="H283" s="16">
        <f>SUM(H281:H282)</f>
        <v>2.94166063796396</v>
      </c>
      <c r="I283" s="12">
        <f>SUM(I281:I282)</f>
        <v>0</v>
      </c>
      <c r="J283" s="12">
        <f>SUM(J281:J282)</f>
        <v>0</v>
      </c>
    </row>
    <row r="284" ht="24.95" customHeight="true" spans="1:10">
      <c r="A284" s="8">
        <v>223</v>
      </c>
      <c r="B284" s="11"/>
      <c r="C284" s="10" t="s">
        <v>531</v>
      </c>
      <c r="D284" s="8">
        <v>35060211</v>
      </c>
      <c r="E284" s="10" t="s">
        <v>532</v>
      </c>
      <c r="F284" s="10" t="s">
        <v>533</v>
      </c>
      <c r="G284" s="15">
        <f>H284+I284+J284</f>
        <v>1.2929179665875</v>
      </c>
      <c r="H284" s="15">
        <v>1.2929179665875</v>
      </c>
      <c r="I284" s="8"/>
      <c r="J284" s="8"/>
    </row>
    <row r="285" ht="24.95" customHeight="true" spans="1:10">
      <c r="A285" s="8">
        <v>224</v>
      </c>
      <c r="B285" s="11"/>
      <c r="C285" s="8"/>
      <c r="D285" s="8">
        <v>35060271</v>
      </c>
      <c r="E285" s="10" t="s">
        <v>534</v>
      </c>
      <c r="F285" s="10" t="s">
        <v>535</v>
      </c>
      <c r="G285" s="15">
        <f>H285+I285+J285</f>
        <v>0.462964014261954</v>
      </c>
      <c r="H285" s="15">
        <v>0.462964014261954</v>
      </c>
      <c r="I285" s="8"/>
      <c r="J285" s="8"/>
    </row>
    <row r="286" ht="24.95" customHeight="true" spans="1:10">
      <c r="A286" s="8"/>
      <c r="B286" s="11"/>
      <c r="C286" s="8"/>
      <c r="D286" s="12" t="s">
        <v>22</v>
      </c>
      <c r="E286" s="12"/>
      <c r="F286" s="12"/>
      <c r="G286" s="16">
        <f>SUM(G284:G285)</f>
        <v>1.75588198084945</v>
      </c>
      <c r="H286" s="16">
        <f>SUM(H284:H285)</f>
        <v>1.75588198084945</v>
      </c>
      <c r="I286" s="12">
        <f>SUM(I284:I285)</f>
        <v>0</v>
      </c>
      <c r="J286" s="12">
        <f>SUM(J284:J285)</f>
        <v>0</v>
      </c>
    </row>
    <row r="287" ht="30" customHeight="true" spans="1:10">
      <c r="A287" s="8">
        <v>225</v>
      </c>
      <c r="B287" s="11"/>
      <c r="C287" s="10" t="s">
        <v>536</v>
      </c>
      <c r="D287" s="8">
        <v>35060171</v>
      </c>
      <c r="E287" s="10" t="s">
        <v>537</v>
      </c>
      <c r="F287" s="10" t="s">
        <v>538</v>
      </c>
      <c r="G287" s="15">
        <f>H287+I287+J287</f>
        <v>2.39523100708667</v>
      </c>
      <c r="H287" s="15">
        <v>2.39523100708667</v>
      </c>
      <c r="I287" s="8"/>
      <c r="J287" s="8"/>
    </row>
    <row r="288" ht="24.95" customHeight="true" spans="1:10">
      <c r="A288" s="8">
        <v>226</v>
      </c>
      <c r="B288" s="11"/>
      <c r="C288" s="8"/>
      <c r="D288" s="8">
        <v>35061301</v>
      </c>
      <c r="E288" s="10" t="s">
        <v>539</v>
      </c>
      <c r="F288" s="10" t="s">
        <v>540</v>
      </c>
      <c r="G288" s="15">
        <f>H288+I288+J288</f>
        <v>1.50417517639638</v>
      </c>
      <c r="H288" s="15">
        <v>1.50417517639638</v>
      </c>
      <c r="I288" s="8"/>
      <c r="J288" s="8"/>
    </row>
    <row r="289" ht="24.95" customHeight="true" spans="1:10">
      <c r="A289" s="8">
        <v>227</v>
      </c>
      <c r="B289" s="11"/>
      <c r="C289" s="8"/>
      <c r="D289" s="8">
        <v>35064941</v>
      </c>
      <c r="E289" s="10" t="s">
        <v>541</v>
      </c>
      <c r="F289" s="10" t="s">
        <v>542</v>
      </c>
      <c r="G289" s="15">
        <f>H289+I289+J289</f>
        <v>0.642062107139513</v>
      </c>
      <c r="H289" s="15">
        <v>0.642062107139513</v>
      </c>
      <c r="I289" s="8"/>
      <c r="J289" s="8"/>
    </row>
    <row r="290" ht="24.95" customHeight="true" spans="1:10">
      <c r="A290" s="8"/>
      <c r="B290" s="11"/>
      <c r="C290" s="8"/>
      <c r="D290" s="12" t="s">
        <v>22</v>
      </c>
      <c r="E290" s="12"/>
      <c r="F290" s="12"/>
      <c r="G290" s="16">
        <f>SUM(G287:G289)</f>
        <v>4.54146829062256</v>
      </c>
      <c r="H290" s="16">
        <f>SUM(H287:H289)</f>
        <v>4.54146829062256</v>
      </c>
      <c r="I290" s="12">
        <f>SUM(I287:I289)</f>
        <v>0</v>
      </c>
      <c r="J290" s="12">
        <f>SUM(J287:J289)</f>
        <v>0</v>
      </c>
    </row>
    <row r="291" ht="24.95" customHeight="true" spans="1:10">
      <c r="A291" s="8">
        <v>228</v>
      </c>
      <c r="B291" s="11"/>
      <c r="C291" s="10" t="s">
        <v>543</v>
      </c>
      <c r="D291" s="8">
        <v>35060241</v>
      </c>
      <c r="E291" s="10" t="s">
        <v>544</v>
      </c>
      <c r="F291" s="10" t="s">
        <v>545</v>
      </c>
      <c r="G291" s="15">
        <f>H291+I291+J291</f>
        <v>1.54520745254903</v>
      </c>
      <c r="H291" s="15">
        <v>1.54520745254903</v>
      </c>
      <c r="I291" s="8"/>
      <c r="J291" s="8"/>
    </row>
    <row r="292" ht="24.95" customHeight="true" spans="1:10">
      <c r="A292" s="8">
        <v>229</v>
      </c>
      <c r="B292" s="18"/>
      <c r="C292" s="8"/>
      <c r="D292" s="8">
        <v>35064931</v>
      </c>
      <c r="E292" s="10" t="s">
        <v>546</v>
      </c>
      <c r="F292" s="10" t="s">
        <v>547</v>
      </c>
      <c r="G292" s="15">
        <f>H292+I292+J292</f>
        <v>0.947192967643505</v>
      </c>
      <c r="H292" s="15">
        <v>0.947192967643505</v>
      </c>
      <c r="I292" s="8"/>
      <c r="J292" s="8"/>
    </row>
    <row r="293" ht="24.95" customHeight="true" spans="1:10">
      <c r="A293" s="8">
        <v>230</v>
      </c>
      <c r="B293" s="13" t="s">
        <v>548</v>
      </c>
      <c r="C293" s="8"/>
      <c r="D293" s="8">
        <v>35060161</v>
      </c>
      <c r="E293" s="10" t="s">
        <v>549</v>
      </c>
      <c r="F293" s="10" t="s">
        <v>550</v>
      </c>
      <c r="G293" s="15">
        <f>H293+I293+J293</f>
        <v>0.219572847968835</v>
      </c>
      <c r="H293" s="15">
        <v>0.219572847968835</v>
      </c>
      <c r="I293" s="8"/>
      <c r="J293" s="8"/>
    </row>
    <row r="294" ht="24.95" customHeight="true" spans="1:10">
      <c r="A294" s="8"/>
      <c r="B294" s="11"/>
      <c r="C294" s="8"/>
      <c r="D294" s="12" t="s">
        <v>22</v>
      </c>
      <c r="E294" s="12"/>
      <c r="F294" s="12"/>
      <c r="G294" s="16">
        <f>SUM(G291:G293)</f>
        <v>2.71197326816137</v>
      </c>
      <c r="H294" s="16">
        <f>SUM(H291:H293)</f>
        <v>2.71197326816137</v>
      </c>
      <c r="I294" s="12">
        <f>SUM(I291:I293)</f>
        <v>0</v>
      </c>
      <c r="J294" s="12">
        <f>SUM(J291:J293)</f>
        <v>0</v>
      </c>
    </row>
    <row r="295" ht="24.95" customHeight="true" spans="1:10">
      <c r="A295" s="8">
        <v>231</v>
      </c>
      <c r="B295" s="11"/>
      <c r="C295" s="10" t="s">
        <v>551</v>
      </c>
      <c r="D295" s="8">
        <v>35060251</v>
      </c>
      <c r="E295" s="10" t="s">
        <v>552</v>
      </c>
      <c r="F295" s="10" t="s">
        <v>553</v>
      </c>
      <c r="G295" s="15">
        <f>H295+I295+J295</f>
        <v>0.222296806620705</v>
      </c>
      <c r="H295" s="15">
        <v>0.222296806620705</v>
      </c>
      <c r="I295" s="8"/>
      <c r="J295" s="8"/>
    </row>
    <row r="296" ht="24.95" customHeight="true" spans="1:10">
      <c r="A296" s="8"/>
      <c r="B296" s="11"/>
      <c r="C296" s="8"/>
      <c r="D296" s="12" t="s">
        <v>22</v>
      </c>
      <c r="E296" s="12"/>
      <c r="F296" s="12"/>
      <c r="G296" s="16">
        <f>H296+I296+J296</f>
        <v>0.222296806620705</v>
      </c>
      <c r="H296" s="16">
        <f>SUM(H295:H295)</f>
        <v>0.222296806620705</v>
      </c>
      <c r="I296" s="12">
        <f>SUM(I295:I295)</f>
        <v>0</v>
      </c>
      <c r="J296" s="12">
        <f>SUM(J295:J295)</f>
        <v>0</v>
      </c>
    </row>
    <row r="297" ht="24.95" customHeight="true" spans="1:10">
      <c r="A297" s="8">
        <v>232</v>
      </c>
      <c r="B297" s="11"/>
      <c r="C297" s="10" t="s">
        <v>554</v>
      </c>
      <c r="D297" s="8">
        <v>35061001</v>
      </c>
      <c r="E297" s="10" t="s">
        <v>555</v>
      </c>
      <c r="F297" s="10" t="s">
        <v>556</v>
      </c>
      <c r="G297" s="15">
        <f>H297+I297+J297</f>
        <v>0.684398117804871</v>
      </c>
      <c r="H297" s="15">
        <v>0.684398117804871</v>
      </c>
      <c r="I297" s="8"/>
      <c r="J297" s="8"/>
    </row>
    <row r="298" ht="24.95" customHeight="true" spans="1:10">
      <c r="A298" s="8">
        <v>233</v>
      </c>
      <c r="B298" s="11"/>
      <c r="C298" s="8"/>
      <c r="D298" s="8">
        <v>35064851</v>
      </c>
      <c r="E298" s="10" t="s">
        <v>557</v>
      </c>
      <c r="F298" s="10" t="s">
        <v>558</v>
      </c>
      <c r="G298" s="15">
        <f>H298+I298+J298</f>
        <v>0.31569880767974</v>
      </c>
      <c r="H298" s="15">
        <v>0.31569880767974</v>
      </c>
      <c r="I298" s="8"/>
      <c r="J298" s="8"/>
    </row>
    <row r="299" ht="24.95" customHeight="true" spans="1:10">
      <c r="A299" s="8"/>
      <c r="B299" s="11"/>
      <c r="C299" s="8"/>
      <c r="D299" s="12" t="s">
        <v>22</v>
      </c>
      <c r="E299" s="12"/>
      <c r="F299" s="12"/>
      <c r="G299" s="16">
        <f>SUM(G297:G298)</f>
        <v>1.00009692548461</v>
      </c>
      <c r="H299" s="16">
        <f>SUM(H297:H298)</f>
        <v>1.00009692548461</v>
      </c>
      <c r="I299" s="12">
        <f>SUM(I297:I298)</f>
        <v>0</v>
      </c>
      <c r="J299" s="12">
        <f>SUM(J297:J298)</f>
        <v>0</v>
      </c>
    </row>
    <row r="300" ht="24.95" customHeight="true" spans="1:10">
      <c r="A300" s="8">
        <v>234</v>
      </c>
      <c r="B300" s="11"/>
      <c r="C300" s="10" t="s">
        <v>559</v>
      </c>
      <c r="D300" s="8">
        <v>35061101</v>
      </c>
      <c r="E300" s="10" t="s">
        <v>560</v>
      </c>
      <c r="F300" s="10" t="s">
        <v>561</v>
      </c>
      <c r="G300" s="15">
        <f>H300+I300+J300</f>
        <v>0.674779189068154</v>
      </c>
      <c r="H300" s="15">
        <v>0.674779189068154</v>
      </c>
      <c r="I300" s="8"/>
      <c r="J300" s="8"/>
    </row>
    <row r="301" ht="24.95" customHeight="true" spans="1:10">
      <c r="A301" s="8"/>
      <c r="B301" s="11"/>
      <c r="C301" s="8"/>
      <c r="D301" s="12" t="s">
        <v>22</v>
      </c>
      <c r="E301" s="12"/>
      <c r="F301" s="12"/>
      <c r="G301" s="16">
        <f>H301+I301+J301</f>
        <v>0.674779189068154</v>
      </c>
      <c r="H301" s="16">
        <f>SUM(H300:H300)</f>
        <v>0.674779189068154</v>
      </c>
      <c r="I301" s="12">
        <f>SUM(I300:I300)</f>
        <v>0</v>
      </c>
      <c r="J301" s="12">
        <f>SUM(J300:J300)</f>
        <v>0</v>
      </c>
    </row>
    <row r="302" ht="24.95" customHeight="true" spans="1:10">
      <c r="A302" s="8">
        <v>235</v>
      </c>
      <c r="B302" s="11"/>
      <c r="C302" s="10" t="s">
        <v>562</v>
      </c>
      <c r="D302" s="8">
        <v>35061401</v>
      </c>
      <c r="E302" s="10" t="s">
        <v>563</v>
      </c>
      <c r="F302" s="10" t="s">
        <v>564</v>
      </c>
      <c r="G302" s="15">
        <f>H302+I302+J302</f>
        <v>0.873930770631212</v>
      </c>
      <c r="H302" s="15">
        <v>0.873930770631212</v>
      </c>
      <c r="I302" s="8"/>
      <c r="J302" s="8"/>
    </row>
    <row r="303" ht="24.95" customHeight="true" spans="1:10">
      <c r="A303" s="8">
        <v>236</v>
      </c>
      <c r="B303" s="11"/>
      <c r="C303" s="8"/>
      <c r="D303" s="8">
        <v>35060016</v>
      </c>
      <c r="E303" s="10" t="s">
        <v>565</v>
      </c>
      <c r="F303" s="10" t="s">
        <v>566</v>
      </c>
      <c r="G303" s="15">
        <f>H303+I303+J303</f>
        <v>30.411375193302</v>
      </c>
      <c r="H303" s="15">
        <v>0.411375193301951</v>
      </c>
      <c r="I303" s="8">
        <v>30</v>
      </c>
      <c r="J303" s="8"/>
    </row>
    <row r="304" ht="24.95" customHeight="true" spans="1:10">
      <c r="A304" s="8"/>
      <c r="B304" s="11"/>
      <c r="C304" s="8"/>
      <c r="D304" s="12" t="s">
        <v>22</v>
      </c>
      <c r="E304" s="12"/>
      <c r="F304" s="12"/>
      <c r="G304" s="16">
        <f>SUM(G302:G303)</f>
        <v>31.2853059639332</v>
      </c>
      <c r="H304" s="16">
        <f>SUM(H302:H303)</f>
        <v>1.28530596393316</v>
      </c>
      <c r="I304" s="12">
        <f>SUM(I302:I303)</f>
        <v>30</v>
      </c>
      <c r="J304" s="12">
        <f>SUM(J302:J303)</f>
        <v>0</v>
      </c>
    </row>
    <row r="305" ht="24.95" customHeight="true" spans="1:10">
      <c r="A305" s="8">
        <v>237</v>
      </c>
      <c r="B305" s="11"/>
      <c r="C305" s="10" t="s">
        <v>567</v>
      </c>
      <c r="D305" s="8">
        <v>35061501</v>
      </c>
      <c r="E305" s="10" t="s">
        <v>568</v>
      </c>
      <c r="F305" s="10" t="s">
        <v>569</v>
      </c>
      <c r="G305" s="15">
        <f>H305+I305+J305</f>
        <v>1.72555632379002</v>
      </c>
      <c r="H305" s="15">
        <v>1.72555632379002</v>
      </c>
      <c r="I305" s="8"/>
      <c r="J305" s="8"/>
    </row>
    <row r="306" ht="24.95" customHeight="true" spans="1:10">
      <c r="A306" s="8">
        <v>238</v>
      </c>
      <c r="B306" s="11"/>
      <c r="C306" s="8"/>
      <c r="D306" s="8">
        <v>35060311</v>
      </c>
      <c r="E306" s="10" t="s">
        <v>570</v>
      </c>
      <c r="F306" s="10" t="s">
        <v>571</v>
      </c>
      <c r="G306" s="15">
        <f>H306+I306+J306</f>
        <v>1.77471097259767</v>
      </c>
      <c r="H306" s="15">
        <v>1.77471097259767</v>
      </c>
      <c r="I306" s="8"/>
      <c r="J306" s="8"/>
    </row>
    <row r="307" ht="24.95" customHeight="true" spans="1:10">
      <c r="A307" s="8"/>
      <c r="B307" s="11"/>
      <c r="C307" s="8"/>
      <c r="D307" s="12" t="s">
        <v>22</v>
      </c>
      <c r="E307" s="12"/>
      <c r="F307" s="12"/>
      <c r="G307" s="16">
        <f>SUM(G305:G306)</f>
        <v>3.50026729638769</v>
      </c>
      <c r="H307" s="16">
        <f>SUM(H305:H306)</f>
        <v>3.50026729638769</v>
      </c>
      <c r="I307" s="12">
        <f>SUM(I305:I306)</f>
        <v>0</v>
      </c>
      <c r="J307" s="12">
        <f>SUM(J305:J306)</f>
        <v>0</v>
      </c>
    </row>
    <row r="308" ht="24.95" customHeight="true" spans="1:10">
      <c r="A308" s="8">
        <v>239</v>
      </c>
      <c r="B308" s="11"/>
      <c r="C308" s="10" t="s">
        <v>572</v>
      </c>
      <c r="D308" s="8">
        <v>35064431</v>
      </c>
      <c r="E308" s="10" t="s">
        <v>573</v>
      </c>
      <c r="F308" s="10" t="s">
        <v>574</v>
      </c>
      <c r="G308" s="15">
        <f>H308+I308+J308</f>
        <v>0.82871177694666</v>
      </c>
      <c r="H308" s="15">
        <v>0.82871177694666</v>
      </c>
      <c r="I308" s="8"/>
      <c r="J308" s="8"/>
    </row>
    <row r="309" ht="24.95" customHeight="true" spans="1:10">
      <c r="A309" s="8"/>
      <c r="B309" s="11"/>
      <c r="C309" s="8"/>
      <c r="D309" s="12" t="s">
        <v>22</v>
      </c>
      <c r="E309" s="12"/>
      <c r="F309" s="12"/>
      <c r="G309" s="16">
        <f>SUM(G308:G308)</f>
        <v>0.82871177694666</v>
      </c>
      <c r="H309" s="16">
        <f>SUM(H308:H308)</f>
        <v>0.82871177694666</v>
      </c>
      <c r="I309" s="12">
        <f>SUM(I308:I308)</f>
        <v>0</v>
      </c>
      <c r="J309" s="12">
        <f>SUM(J308:J308)</f>
        <v>0</v>
      </c>
    </row>
    <row r="310" ht="24.95" customHeight="true" spans="1:10">
      <c r="A310" s="8">
        <v>240</v>
      </c>
      <c r="B310" s="13" t="s">
        <v>575</v>
      </c>
      <c r="C310" s="10" t="s">
        <v>576</v>
      </c>
      <c r="D310" s="8">
        <v>35060281</v>
      </c>
      <c r="E310" s="10" t="s">
        <v>577</v>
      </c>
      <c r="F310" s="10" t="s">
        <v>578</v>
      </c>
      <c r="G310" s="15">
        <f>H310+I310+J310</f>
        <v>0.976050245452775</v>
      </c>
      <c r="H310" s="15">
        <v>0.976050245452775</v>
      </c>
      <c r="I310" s="8"/>
      <c r="J310" s="8"/>
    </row>
    <row r="311" ht="24.95" customHeight="true" spans="1:10">
      <c r="A311" s="8">
        <v>241</v>
      </c>
      <c r="B311" s="11"/>
      <c r="C311" s="8"/>
      <c r="D311" s="8">
        <v>35064841</v>
      </c>
      <c r="E311" s="10" t="s">
        <v>579</v>
      </c>
      <c r="F311" s="10" t="s">
        <v>580</v>
      </c>
      <c r="G311" s="15">
        <f>H311+I311+J311</f>
        <v>0.339694306781328</v>
      </c>
      <c r="H311" s="15">
        <v>0.339694306781328</v>
      </c>
      <c r="I311" s="8"/>
      <c r="J311" s="8"/>
    </row>
    <row r="312" ht="24.95" customHeight="true" spans="1:10">
      <c r="A312" s="8"/>
      <c r="B312" s="11"/>
      <c r="C312" s="8"/>
      <c r="D312" s="12" t="s">
        <v>22</v>
      </c>
      <c r="E312" s="12"/>
      <c r="F312" s="12"/>
      <c r="G312" s="16">
        <f>SUM(G310:G311)</f>
        <v>1.3157445522341</v>
      </c>
      <c r="H312" s="16">
        <f>SUM(H310:H311)</f>
        <v>1.3157445522341</v>
      </c>
      <c r="I312" s="12">
        <f>SUM(I310:I311)</f>
        <v>0</v>
      </c>
      <c r="J312" s="12">
        <f>SUM(J310:J311)</f>
        <v>0</v>
      </c>
    </row>
    <row r="313" ht="24.95" customHeight="true" spans="1:10">
      <c r="A313" s="8"/>
      <c r="B313" s="17"/>
      <c r="C313" s="12" t="s">
        <v>581</v>
      </c>
      <c r="D313" s="12"/>
      <c r="E313" s="12"/>
      <c r="F313" s="12"/>
      <c r="G313" s="16">
        <f>G312+G309+G307+G304+G301+G299+G296+G294+G290+G286+G283+G280+G276</f>
        <v>71.1677094042253</v>
      </c>
      <c r="H313" s="16">
        <f>H312+H309+H307+H304+H301+H299+H296+H294+H290+H286+H283+H280+H276</f>
        <v>41.1677094042253</v>
      </c>
      <c r="I313" s="12">
        <f>I312+I309+I307+I304+I301+I299+I296+I294+I290+I286+I283+I280+I276</f>
        <v>30</v>
      </c>
      <c r="J313" s="12">
        <f>J312+J309+J307+J304+J301+J299+J296+J294+J290+J286+J283+J280+J276</f>
        <v>0</v>
      </c>
    </row>
    <row r="314" ht="24.95" customHeight="true" spans="1:10">
      <c r="A314" s="8">
        <v>242</v>
      </c>
      <c r="B314" s="9" t="s">
        <v>582</v>
      </c>
      <c r="C314" s="10" t="s">
        <v>583</v>
      </c>
      <c r="D314" s="8">
        <v>35073841</v>
      </c>
      <c r="E314" s="10" t="s">
        <v>584</v>
      </c>
      <c r="F314" s="10" t="s">
        <v>585</v>
      </c>
      <c r="G314" s="15">
        <f>H314+I314+J314</f>
        <v>3.65205478333652</v>
      </c>
      <c r="H314" s="15">
        <v>3.65205478333652</v>
      </c>
      <c r="I314" s="8"/>
      <c r="J314" s="8"/>
    </row>
    <row r="315" ht="24.95" customHeight="true" spans="1:10">
      <c r="A315" s="8">
        <v>243</v>
      </c>
      <c r="B315" s="11"/>
      <c r="C315" s="8"/>
      <c r="D315" s="8">
        <v>35074561</v>
      </c>
      <c r="E315" s="10" t="s">
        <v>586</v>
      </c>
      <c r="F315" s="10" t="s">
        <v>587</v>
      </c>
      <c r="G315" s="15">
        <f t="shared" ref="G315:G320" si="15">H315+I315+J315</f>
        <v>2.49476348252382</v>
      </c>
      <c r="H315" s="15">
        <v>2.49476348252382</v>
      </c>
      <c r="I315" s="8"/>
      <c r="J315" s="8"/>
    </row>
    <row r="316" ht="24.95" customHeight="true" spans="1:10">
      <c r="A316" s="8">
        <v>244</v>
      </c>
      <c r="B316" s="11"/>
      <c r="C316" s="8"/>
      <c r="D316" s="8">
        <v>35073901</v>
      </c>
      <c r="E316" s="10" t="s">
        <v>588</v>
      </c>
      <c r="F316" s="10" t="s">
        <v>589</v>
      </c>
      <c r="G316" s="15">
        <f t="shared" si="15"/>
        <v>2.46435987969334</v>
      </c>
      <c r="H316" s="15">
        <v>2.46435987969334</v>
      </c>
      <c r="I316" s="8"/>
      <c r="J316" s="8"/>
    </row>
    <row r="317" ht="24.95" customHeight="true" spans="1:10">
      <c r="A317" s="8">
        <v>245</v>
      </c>
      <c r="B317" s="11"/>
      <c r="C317" s="8"/>
      <c r="D317" s="8">
        <v>35071601</v>
      </c>
      <c r="E317" s="10" t="s">
        <v>590</v>
      </c>
      <c r="F317" s="10" t="s">
        <v>591</v>
      </c>
      <c r="G317" s="15">
        <f t="shared" si="15"/>
        <v>1.88353425622334</v>
      </c>
      <c r="H317" s="15">
        <v>1.88353425622334</v>
      </c>
      <c r="I317" s="8"/>
      <c r="J317" s="8"/>
    </row>
    <row r="318" ht="24.95" customHeight="true" spans="1:10">
      <c r="A318" s="8">
        <v>246</v>
      </c>
      <c r="B318" s="11"/>
      <c r="C318" s="8"/>
      <c r="D318" s="8">
        <v>35071501</v>
      </c>
      <c r="E318" s="10" t="s">
        <v>592</v>
      </c>
      <c r="F318" s="10" t="s">
        <v>593</v>
      </c>
      <c r="G318" s="15">
        <f t="shared" si="15"/>
        <v>1.34716506880382</v>
      </c>
      <c r="H318" s="15">
        <v>1.34716506880382</v>
      </c>
      <c r="I318" s="8"/>
      <c r="J318" s="8"/>
    </row>
    <row r="319" ht="24.95" customHeight="true" spans="1:10">
      <c r="A319" s="8">
        <v>247</v>
      </c>
      <c r="B319" s="11"/>
      <c r="C319" s="8"/>
      <c r="D319" s="8">
        <v>35071401</v>
      </c>
      <c r="E319" s="10" t="s">
        <v>594</v>
      </c>
      <c r="F319" s="10" t="s">
        <v>595</v>
      </c>
      <c r="G319" s="15">
        <f t="shared" si="15"/>
        <v>1.23047151684454</v>
      </c>
      <c r="H319" s="15">
        <v>1.23047151684454</v>
      </c>
      <c r="I319" s="8"/>
      <c r="J319" s="8"/>
    </row>
    <row r="320" ht="24.95" customHeight="true" spans="1:10">
      <c r="A320" s="8">
        <v>248</v>
      </c>
      <c r="B320" s="11"/>
      <c r="C320" s="8"/>
      <c r="D320" s="8">
        <v>35074491</v>
      </c>
      <c r="E320" s="10" t="s">
        <v>596</v>
      </c>
      <c r="F320" s="10" t="s">
        <v>597</v>
      </c>
      <c r="G320" s="15">
        <f t="shared" si="15"/>
        <v>0.241223400831424</v>
      </c>
      <c r="H320" s="15">
        <v>0.241223400831424</v>
      </c>
      <c r="I320" s="8"/>
      <c r="J320" s="8"/>
    </row>
    <row r="321" ht="24.95" customHeight="true" spans="1:10">
      <c r="A321" s="8"/>
      <c r="B321" s="11"/>
      <c r="C321" s="8"/>
      <c r="D321" s="12" t="s">
        <v>22</v>
      </c>
      <c r="E321" s="12"/>
      <c r="F321" s="12"/>
      <c r="G321" s="16">
        <f>SUM(G314:G320)</f>
        <v>13.3135723882568</v>
      </c>
      <c r="H321" s="16">
        <f>SUM(H314:H320)</f>
        <v>13.3135723882568</v>
      </c>
      <c r="I321" s="12">
        <f>SUM(I314:I320)</f>
        <v>0</v>
      </c>
      <c r="J321" s="12">
        <f>SUM(J314:J320)</f>
        <v>0</v>
      </c>
    </row>
    <row r="322" ht="24.95" customHeight="true" spans="1:10">
      <c r="A322" s="8">
        <v>249</v>
      </c>
      <c r="B322" s="11"/>
      <c r="C322" s="10" t="s">
        <v>598</v>
      </c>
      <c r="D322" s="8">
        <v>35070501</v>
      </c>
      <c r="E322" s="10" t="s">
        <v>599</v>
      </c>
      <c r="F322" s="10" t="s">
        <v>600</v>
      </c>
      <c r="G322" s="15">
        <f>H322+I322+J322</f>
        <v>0.458335574440511</v>
      </c>
      <c r="H322" s="15">
        <v>0.458335574440511</v>
      </c>
      <c r="I322" s="8"/>
      <c r="J322" s="8"/>
    </row>
    <row r="323" ht="24.95" customHeight="true" spans="1:10">
      <c r="A323" s="8"/>
      <c r="B323" s="11"/>
      <c r="C323" s="8"/>
      <c r="D323" s="12" t="s">
        <v>22</v>
      </c>
      <c r="E323" s="12"/>
      <c r="F323" s="12"/>
      <c r="G323" s="16">
        <f>SUM(G322:G322)</f>
        <v>0.458335574440511</v>
      </c>
      <c r="H323" s="16">
        <f>SUM(H322:H322)</f>
        <v>0.458335574440511</v>
      </c>
      <c r="I323" s="12">
        <f>SUM(I322:I322)</f>
        <v>0</v>
      </c>
      <c r="J323" s="12">
        <f>SUM(J322:J322)</f>
        <v>0</v>
      </c>
    </row>
    <row r="324" ht="24.95" customHeight="true" spans="1:10">
      <c r="A324" s="8">
        <v>250</v>
      </c>
      <c r="B324" s="11"/>
      <c r="C324" s="10" t="s">
        <v>601</v>
      </c>
      <c r="D324" s="8">
        <v>35073871</v>
      </c>
      <c r="E324" s="10" t="s">
        <v>602</v>
      </c>
      <c r="F324" s="10" t="s">
        <v>603</v>
      </c>
      <c r="G324" s="15">
        <f>H324+I324+J324</f>
        <v>0.911820649641959</v>
      </c>
      <c r="H324" s="15">
        <v>0.911820649641959</v>
      </c>
      <c r="I324" s="8"/>
      <c r="J324" s="8"/>
    </row>
    <row r="325" ht="24.95" customHeight="true" spans="1:10">
      <c r="A325" s="8"/>
      <c r="B325" s="11"/>
      <c r="C325" s="8"/>
      <c r="D325" s="12" t="s">
        <v>22</v>
      </c>
      <c r="E325" s="12"/>
      <c r="F325" s="12"/>
      <c r="G325" s="16">
        <f>SUM(G324:G324)</f>
        <v>0.911820649641959</v>
      </c>
      <c r="H325" s="16">
        <f>SUM(H324:H324)</f>
        <v>0.911820649641959</v>
      </c>
      <c r="I325" s="12">
        <f>SUM(I324:I324)</f>
        <v>0</v>
      </c>
      <c r="J325" s="12">
        <f>SUM(J324:J324)</f>
        <v>0</v>
      </c>
    </row>
    <row r="326" ht="24.95" customHeight="true" spans="1:10">
      <c r="A326" s="8">
        <v>251</v>
      </c>
      <c r="B326" s="11"/>
      <c r="C326" s="10" t="s">
        <v>604</v>
      </c>
      <c r="D326" s="8">
        <v>35074071</v>
      </c>
      <c r="E326" s="10" t="s">
        <v>605</v>
      </c>
      <c r="F326" s="10" t="s">
        <v>606</v>
      </c>
      <c r="G326" s="15">
        <f>H326+I326+J326</f>
        <v>0.45998594095253</v>
      </c>
      <c r="H326" s="15">
        <v>0.45998594095253</v>
      </c>
      <c r="I326" s="8"/>
      <c r="J326" s="8"/>
    </row>
    <row r="327" ht="24.95" customHeight="true" spans="1:10">
      <c r="A327" s="8">
        <v>252</v>
      </c>
      <c r="B327" s="11"/>
      <c r="C327" s="8"/>
      <c r="D327" s="8">
        <v>35073911</v>
      </c>
      <c r="E327" s="10" t="s">
        <v>607</v>
      </c>
      <c r="F327" s="10" t="s">
        <v>608</v>
      </c>
      <c r="G327" s="15">
        <f>H327+I327+J327</f>
        <v>0.409810515247058</v>
      </c>
      <c r="H327" s="15">
        <v>0.409810515247058</v>
      </c>
      <c r="I327" s="8"/>
      <c r="J327" s="8"/>
    </row>
    <row r="328" ht="24.95" customHeight="true" spans="1:10">
      <c r="A328" s="8">
        <v>253</v>
      </c>
      <c r="B328" s="13" t="s">
        <v>609</v>
      </c>
      <c r="C328" s="8"/>
      <c r="D328" s="8">
        <v>35073921</v>
      </c>
      <c r="E328" s="10" t="s">
        <v>610</v>
      </c>
      <c r="F328" s="10" t="s">
        <v>611</v>
      </c>
      <c r="G328" s="15">
        <f>H328+I328+J328</f>
        <v>30.2870664364663</v>
      </c>
      <c r="H328" s="15">
        <v>0.287066436466307</v>
      </c>
      <c r="I328" s="8"/>
      <c r="J328" s="8">
        <v>30</v>
      </c>
    </row>
    <row r="329" ht="24.95" customHeight="true" spans="1:10">
      <c r="A329" s="8">
        <v>254</v>
      </c>
      <c r="B329" s="11"/>
      <c r="C329" s="8"/>
      <c r="D329" s="8">
        <v>35070192</v>
      </c>
      <c r="E329" s="10" t="s">
        <v>612</v>
      </c>
      <c r="F329" s="10" t="s">
        <v>613</v>
      </c>
      <c r="G329" s="15">
        <f>H329+I329+J329</f>
        <v>0.237351476888046</v>
      </c>
      <c r="H329" s="15">
        <v>0.237351476888046</v>
      </c>
      <c r="I329" s="8"/>
      <c r="J329" s="8"/>
    </row>
    <row r="330" ht="24.95" customHeight="true" spans="1:10">
      <c r="A330" s="8"/>
      <c r="B330" s="11"/>
      <c r="C330" s="8"/>
      <c r="D330" s="12" t="s">
        <v>22</v>
      </c>
      <c r="E330" s="12"/>
      <c r="F330" s="12"/>
      <c r="G330" s="16">
        <f>SUM(G326:G329)</f>
        <v>31.3942143695539</v>
      </c>
      <c r="H330" s="16">
        <f>SUM(H326:H329)</f>
        <v>1.39421436955394</v>
      </c>
      <c r="I330" s="12">
        <f>SUM(I326:I329)</f>
        <v>0</v>
      </c>
      <c r="J330" s="12">
        <f>SUM(J326:J329)</f>
        <v>30</v>
      </c>
    </row>
    <row r="331" ht="24.95" customHeight="true" spans="1:10">
      <c r="A331" s="8">
        <v>255</v>
      </c>
      <c r="B331" s="11"/>
      <c r="C331" s="10" t="s">
        <v>614</v>
      </c>
      <c r="D331" s="8">
        <v>35071301</v>
      </c>
      <c r="E331" s="10" t="s">
        <v>615</v>
      </c>
      <c r="F331" s="10" t="s">
        <v>616</v>
      </c>
      <c r="G331" s="15">
        <f>H331+I331+J331</f>
        <v>0.351431918466265</v>
      </c>
      <c r="H331" s="15">
        <v>0.351431918466265</v>
      </c>
      <c r="I331" s="8"/>
      <c r="J331" s="8"/>
    </row>
    <row r="332" ht="24.95" customHeight="true" spans="1:10">
      <c r="A332" s="8">
        <v>256</v>
      </c>
      <c r="B332" s="11"/>
      <c r="C332" s="8"/>
      <c r="D332" s="8">
        <v>35073912</v>
      </c>
      <c r="E332" s="10" t="s">
        <v>617</v>
      </c>
      <c r="F332" s="10" t="s">
        <v>618</v>
      </c>
      <c r="G332" s="15">
        <f>H332+I332+J332</f>
        <v>30</v>
      </c>
      <c r="H332" s="15">
        <v>0</v>
      </c>
      <c r="I332" s="8">
        <v>30</v>
      </c>
      <c r="J332" s="8"/>
    </row>
    <row r="333" ht="24.95" customHeight="true" spans="1:10">
      <c r="A333" s="8"/>
      <c r="B333" s="11"/>
      <c r="C333" s="8"/>
      <c r="D333" s="12" t="s">
        <v>22</v>
      </c>
      <c r="E333" s="12"/>
      <c r="F333" s="12"/>
      <c r="G333" s="16">
        <f>SUM(G331:G332)</f>
        <v>30.3514319184663</v>
      </c>
      <c r="H333" s="16">
        <f>SUM(H331:H332)</f>
        <v>0.351431918466265</v>
      </c>
      <c r="I333" s="12">
        <f>SUM(I331:I332)</f>
        <v>30</v>
      </c>
      <c r="J333" s="12">
        <f>SUM(J331:J332)</f>
        <v>0</v>
      </c>
    </row>
    <row r="334" ht="24.95" customHeight="true" spans="1:10">
      <c r="A334" s="8">
        <v>257</v>
      </c>
      <c r="B334" s="11"/>
      <c r="C334" s="10" t="s">
        <v>619</v>
      </c>
      <c r="D334" s="8">
        <v>35073881</v>
      </c>
      <c r="E334" s="10" t="s">
        <v>620</v>
      </c>
      <c r="F334" s="10" t="s">
        <v>621</v>
      </c>
      <c r="G334" s="15">
        <f>H334+I334+J334</f>
        <v>1.01561961003136</v>
      </c>
      <c r="H334" s="15">
        <v>1.01561961003136</v>
      </c>
      <c r="I334" s="8"/>
      <c r="J334" s="8"/>
    </row>
    <row r="335" ht="24.95" customHeight="true" spans="1:10">
      <c r="A335" s="8"/>
      <c r="B335" s="11"/>
      <c r="C335" s="8"/>
      <c r="D335" s="12" t="s">
        <v>22</v>
      </c>
      <c r="E335" s="12"/>
      <c r="F335" s="12"/>
      <c r="G335" s="16">
        <f>SUM(G334:G334)</f>
        <v>1.01561961003136</v>
      </c>
      <c r="H335" s="16">
        <f>SUM(H334:H334)</f>
        <v>1.01561961003136</v>
      </c>
      <c r="I335" s="12">
        <f>SUM(I334:I334)</f>
        <v>0</v>
      </c>
      <c r="J335" s="12">
        <f>SUM(J334:J334)</f>
        <v>0</v>
      </c>
    </row>
    <row r="336" ht="24.95" customHeight="true" spans="1:10">
      <c r="A336" s="8">
        <v>258</v>
      </c>
      <c r="B336" s="11"/>
      <c r="C336" s="10" t="s">
        <v>622</v>
      </c>
      <c r="D336" s="8">
        <v>35073851</v>
      </c>
      <c r="E336" s="10" t="s">
        <v>623</v>
      </c>
      <c r="F336" s="10" t="s">
        <v>624</v>
      </c>
      <c r="G336" s="15">
        <f>H336+I336+J336</f>
        <v>0.615112227074814</v>
      </c>
      <c r="H336" s="15">
        <v>0.615112227074814</v>
      </c>
      <c r="I336" s="8"/>
      <c r="J336" s="8"/>
    </row>
    <row r="337" ht="30" customHeight="true" spans="1:10">
      <c r="A337" s="8">
        <v>259</v>
      </c>
      <c r="B337" s="11"/>
      <c r="C337" s="8"/>
      <c r="D337" s="8">
        <v>35073910</v>
      </c>
      <c r="E337" s="10" t="s">
        <v>625</v>
      </c>
      <c r="F337" s="10" t="s">
        <v>626</v>
      </c>
      <c r="G337" s="15">
        <f>H337+I337+J337</f>
        <v>30.5534314293004</v>
      </c>
      <c r="H337" s="15">
        <v>0.553431429300397</v>
      </c>
      <c r="I337" s="8">
        <v>30</v>
      </c>
      <c r="J337" s="8"/>
    </row>
    <row r="338" ht="24.95" customHeight="true" spans="1:10">
      <c r="A338" s="8">
        <v>260</v>
      </c>
      <c r="B338" s="11"/>
      <c r="C338" s="8"/>
      <c r="D338" s="8">
        <v>35071801</v>
      </c>
      <c r="E338" s="10" t="s">
        <v>627</v>
      </c>
      <c r="F338" s="10" t="s">
        <v>628</v>
      </c>
      <c r="G338" s="15">
        <f>H338+I338+J338</f>
        <v>0.299426125866684</v>
      </c>
      <c r="H338" s="15">
        <v>0.299426125866684</v>
      </c>
      <c r="I338" s="8"/>
      <c r="J338" s="8"/>
    </row>
    <row r="339" ht="24.95" customHeight="true" spans="1:10">
      <c r="A339" s="8">
        <v>261</v>
      </c>
      <c r="B339" s="11"/>
      <c r="C339" s="8"/>
      <c r="D339" s="8">
        <v>35073891</v>
      </c>
      <c r="E339" s="10" t="s">
        <v>629</v>
      </c>
      <c r="F339" s="10" t="s">
        <v>630</v>
      </c>
      <c r="G339" s="15">
        <f>H339+I339+J339</f>
        <v>0.238726590819564</v>
      </c>
      <c r="H339" s="15">
        <v>0.238726590819564</v>
      </c>
      <c r="I339" s="8"/>
      <c r="J339" s="8"/>
    </row>
    <row r="340" ht="24.95" customHeight="true" spans="1:10">
      <c r="A340" s="8"/>
      <c r="B340" s="11"/>
      <c r="C340" s="8"/>
      <c r="D340" s="12" t="s">
        <v>22</v>
      </c>
      <c r="E340" s="12"/>
      <c r="F340" s="12"/>
      <c r="G340" s="16">
        <f>SUM(G336:G339)</f>
        <v>31.7066963730615</v>
      </c>
      <c r="H340" s="16">
        <f>SUM(H336:H339)</f>
        <v>1.70669637306146</v>
      </c>
      <c r="I340" s="12">
        <f>SUM(I336:I339)</f>
        <v>30</v>
      </c>
      <c r="J340" s="12">
        <f>SUM(J336:J339)</f>
        <v>0</v>
      </c>
    </row>
    <row r="341" ht="24.95" customHeight="true" spans="1:10">
      <c r="A341" s="8"/>
      <c r="B341" s="17"/>
      <c r="C341" s="12" t="s">
        <v>631</v>
      </c>
      <c r="D341" s="12"/>
      <c r="E341" s="12"/>
      <c r="F341" s="12"/>
      <c r="G341" s="16">
        <f>G340+G335+G333+G330+G325+G323+G321</f>
        <v>109.151690883452</v>
      </c>
      <c r="H341" s="16">
        <f>H340+H335+H333+H330+H325+H323+H321</f>
        <v>19.1516908834523</v>
      </c>
      <c r="I341" s="12">
        <f>I340+I335+I333+I330+I325+I323+I321</f>
        <v>60</v>
      </c>
      <c r="J341" s="12">
        <f>J340+J335+J333+J330+J325+J323+J321</f>
        <v>30</v>
      </c>
    </row>
    <row r="342" ht="24.95" customHeight="true" spans="1:10">
      <c r="A342" s="8">
        <v>262</v>
      </c>
      <c r="B342" s="9" t="s">
        <v>632</v>
      </c>
      <c r="C342" s="10" t="s">
        <v>633</v>
      </c>
      <c r="D342" s="8">
        <v>35084761</v>
      </c>
      <c r="E342" s="10" t="s">
        <v>634</v>
      </c>
      <c r="F342" s="10" t="s">
        <v>635</v>
      </c>
      <c r="G342" s="15">
        <f t="shared" ref="G342:G348" si="16">H342+I342+J342</f>
        <v>3.93946680032625</v>
      </c>
      <c r="H342" s="15">
        <v>3.93946680032625</v>
      </c>
      <c r="I342" s="8"/>
      <c r="J342" s="8"/>
    </row>
    <row r="343" ht="24.95" customHeight="true" spans="1:10">
      <c r="A343" s="8">
        <v>263</v>
      </c>
      <c r="B343" s="11"/>
      <c r="C343" s="8"/>
      <c r="D343" s="8">
        <v>35084161</v>
      </c>
      <c r="E343" s="10" t="s">
        <v>636</v>
      </c>
      <c r="F343" s="10" t="s">
        <v>637</v>
      </c>
      <c r="G343" s="15">
        <f t="shared" si="16"/>
        <v>1.20881976432561</v>
      </c>
      <c r="H343" s="15">
        <v>1.20881976432561</v>
      </c>
      <c r="I343" s="8"/>
      <c r="J343" s="8"/>
    </row>
    <row r="344" ht="24.95" customHeight="true" spans="1:10">
      <c r="A344" s="8">
        <v>264</v>
      </c>
      <c r="B344" s="11"/>
      <c r="C344" s="8"/>
      <c r="D344" s="8">
        <v>35084821</v>
      </c>
      <c r="E344" s="10" t="s">
        <v>638</v>
      </c>
      <c r="F344" s="10" t="s">
        <v>639</v>
      </c>
      <c r="G344" s="15">
        <f t="shared" si="16"/>
        <v>0.727227079484383</v>
      </c>
      <c r="H344" s="15">
        <v>0.727227079484383</v>
      </c>
      <c r="I344" s="8"/>
      <c r="J344" s="8"/>
    </row>
    <row r="345" ht="30" customHeight="true" spans="1:10">
      <c r="A345" s="8">
        <v>265</v>
      </c>
      <c r="B345" s="13" t="s">
        <v>640</v>
      </c>
      <c r="C345" s="8"/>
      <c r="D345" s="8">
        <v>35084211</v>
      </c>
      <c r="E345" s="10" t="s">
        <v>641</v>
      </c>
      <c r="F345" s="10" t="s">
        <v>642</v>
      </c>
      <c r="G345" s="15">
        <f t="shared" si="16"/>
        <v>0.396963896921707</v>
      </c>
      <c r="H345" s="15">
        <v>0.396963896921707</v>
      </c>
      <c r="I345" s="8"/>
      <c r="J345" s="8"/>
    </row>
    <row r="346" ht="24.95" customHeight="true" spans="1:10">
      <c r="A346" s="8">
        <v>266</v>
      </c>
      <c r="B346" s="11"/>
      <c r="C346" s="8"/>
      <c r="D346" s="8">
        <v>35080102</v>
      </c>
      <c r="E346" s="10" t="s">
        <v>643</v>
      </c>
      <c r="F346" s="10" t="s">
        <v>644</v>
      </c>
      <c r="G346" s="15">
        <f t="shared" si="16"/>
        <v>0.152715614399552</v>
      </c>
      <c r="H346" s="15">
        <v>0.152715614399552</v>
      </c>
      <c r="I346" s="8"/>
      <c r="J346" s="8"/>
    </row>
    <row r="347" ht="24.95" customHeight="true" spans="1:10">
      <c r="A347" s="8">
        <v>267</v>
      </c>
      <c r="B347" s="11"/>
      <c r="C347" s="8"/>
      <c r="D347" s="8">
        <v>35084171</v>
      </c>
      <c r="E347" s="10" t="s">
        <v>645</v>
      </c>
      <c r="F347" s="10" t="s">
        <v>646</v>
      </c>
      <c r="G347" s="15">
        <f t="shared" si="16"/>
        <v>0.763733639547662</v>
      </c>
      <c r="H347" s="15">
        <v>0.763733639547662</v>
      </c>
      <c r="I347" s="8"/>
      <c r="J347" s="8"/>
    </row>
    <row r="348" ht="24.95" customHeight="true" spans="1:10">
      <c r="A348" s="8">
        <v>268</v>
      </c>
      <c r="B348" s="11"/>
      <c r="C348" s="8"/>
      <c r="D348" s="8">
        <v>35081201</v>
      </c>
      <c r="E348" s="10" t="s">
        <v>647</v>
      </c>
      <c r="F348" s="10" t="s">
        <v>648</v>
      </c>
      <c r="G348" s="15">
        <f t="shared" si="16"/>
        <v>0.488170007910469</v>
      </c>
      <c r="H348" s="15">
        <v>0.488170007910469</v>
      </c>
      <c r="I348" s="8"/>
      <c r="J348" s="8"/>
    </row>
    <row r="349" ht="24.95" customHeight="true" spans="1:10">
      <c r="A349" s="8"/>
      <c r="B349" s="11"/>
      <c r="C349" s="8"/>
      <c r="D349" s="12" t="s">
        <v>22</v>
      </c>
      <c r="E349" s="12"/>
      <c r="F349" s="12"/>
      <c r="G349" s="16">
        <f>SUM(G342:G348)</f>
        <v>7.67709680291563</v>
      </c>
      <c r="H349" s="16">
        <f>SUM(H342:H348)</f>
        <v>7.67709680291563</v>
      </c>
      <c r="I349" s="12">
        <f>SUM(I342:I348)</f>
        <v>0</v>
      </c>
      <c r="J349" s="12">
        <f>SUM(J342:J348)</f>
        <v>0</v>
      </c>
    </row>
    <row r="350" ht="24.95" customHeight="true" spans="1:10">
      <c r="A350" s="8">
        <v>269</v>
      </c>
      <c r="B350" s="11"/>
      <c r="C350" s="10" t="s">
        <v>649</v>
      </c>
      <c r="D350" s="8">
        <v>35080701</v>
      </c>
      <c r="E350" s="10" t="s">
        <v>650</v>
      </c>
      <c r="F350" s="10" t="s">
        <v>651</v>
      </c>
      <c r="G350" s="15">
        <f>H350+I350+J350</f>
        <v>1.37458627634931</v>
      </c>
      <c r="H350" s="15">
        <v>1.37458627634931</v>
      </c>
      <c r="I350" s="8"/>
      <c r="J350" s="8"/>
    </row>
    <row r="351" ht="24.95" customHeight="true" spans="1:10">
      <c r="A351" s="8"/>
      <c r="B351" s="11"/>
      <c r="C351" s="8"/>
      <c r="D351" s="12" t="s">
        <v>22</v>
      </c>
      <c r="E351" s="12"/>
      <c r="F351" s="12"/>
      <c r="G351" s="16">
        <f>SUM(G350:G350)</f>
        <v>1.37458627634931</v>
      </c>
      <c r="H351" s="16">
        <f>SUM(H350:H350)</f>
        <v>1.37458627634931</v>
      </c>
      <c r="I351" s="12">
        <f>SUM(I350:I350)</f>
        <v>0</v>
      </c>
      <c r="J351" s="12">
        <f>SUM(J350:J350)</f>
        <v>0</v>
      </c>
    </row>
    <row r="352" ht="24.95" customHeight="true" spans="1:10">
      <c r="A352" s="8">
        <v>270</v>
      </c>
      <c r="B352" s="11"/>
      <c r="C352" s="10" t="s">
        <v>652</v>
      </c>
      <c r="D352" s="8">
        <v>35080601</v>
      </c>
      <c r="E352" s="10" t="s">
        <v>653</v>
      </c>
      <c r="F352" s="10" t="s">
        <v>654</v>
      </c>
      <c r="G352" s="15">
        <f>H352+I352+J352</f>
        <v>1.01881117527676</v>
      </c>
      <c r="H352" s="15">
        <v>1.01881117527676</v>
      </c>
      <c r="I352" s="8"/>
      <c r="J352" s="8"/>
    </row>
    <row r="353" ht="24.95" customHeight="true" spans="1:10">
      <c r="A353" s="8"/>
      <c r="B353" s="11"/>
      <c r="C353" s="8"/>
      <c r="D353" s="12" t="s">
        <v>22</v>
      </c>
      <c r="E353" s="12"/>
      <c r="F353" s="12"/>
      <c r="G353" s="16">
        <f>SUM(G352:G352)</f>
        <v>1.01881117527676</v>
      </c>
      <c r="H353" s="16">
        <f>SUM(H352:H352)</f>
        <v>1.01881117527676</v>
      </c>
      <c r="I353" s="12">
        <f>SUM(I352:I352)</f>
        <v>0</v>
      </c>
      <c r="J353" s="12">
        <f>SUM(J352:J352)</f>
        <v>0</v>
      </c>
    </row>
    <row r="354" ht="24.95" customHeight="true" spans="1:10">
      <c r="A354" s="8">
        <v>271</v>
      </c>
      <c r="B354" s="11"/>
      <c r="C354" s="10" t="s">
        <v>655</v>
      </c>
      <c r="D354" s="8">
        <v>35081401</v>
      </c>
      <c r="E354" s="10" t="s">
        <v>656</v>
      </c>
      <c r="F354" s="10" t="s">
        <v>657</v>
      </c>
      <c r="G354" s="15">
        <f>H354+I354+J354</f>
        <v>0.412428444409227</v>
      </c>
      <c r="H354" s="15">
        <v>0.412428444409227</v>
      </c>
      <c r="I354" s="8"/>
      <c r="J354" s="8"/>
    </row>
    <row r="355" ht="24.95" customHeight="true" spans="1:10">
      <c r="A355" s="8">
        <v>272</v>
      </c>
      <c r="B355" s="11"/>
      <c r="C355" s="8"/>
      <c r="D355" s="8">
        <v>35080801</v>
      </c>
      <c r="E355" s="10" t="s">
        <v>658</v>
      </c>
      <c r="F355" s="10" t="s">
        <v>659</v>
      </c>
      <c r="G355" s="15">
        <f>H355+I355+J355</f>
        <v>0.141813319949132</v>
      </c>
      <c r="H355" s="15">
        <v>0.141813319949132</v>
      </c>
      <c r="I355" s="8"/>
      <c r="J355" s="8"/>
    </row>
    <row r="356" ht="24.95" customHeight="true" spans="1:10">
      <c r="A356" s="8"/>
      <c r="B356" s="11"/>
      <c r="C356" s="8"/>
      <c r="D356" s="12" t="s">
        <v>22</v>
      </c>
      <c r="E356" s="12"/>
      <c r="F356" s="12"/>
      <c r="G356" s="16">
        <f>SUM(G354:G355)</f>
        <v>0.554241764358359</v>
      </c>
      <c r="H356" s="16">
        <f>SUM(H354:H355)</f>
        <v>0.554241764358359</v>
      </c>
      <c r="I356" s="12">
        <f>SUM(I354:I355)</f>
        <v>0</v>
      </c>
      <c r="J356" s="12">
        <f>SUM(J354:J355)</f>
        <v>0</v>
      </c>
    </row>
    <row r="357" ht="24.95" customHeight="true" spans="1:10">
      <c r="A357" s="8">
        <v>273</v>
      </c>
      <c r="B357" s="11"/>
      <c r="C357" s="10" t="s">
        <v>660</v>
      </c>
      <c r="D357" s="8">
        <v>35084231</v>
      </c>
      <c r="E357" s="10" t="s">
        <v>661</v>
      </c>
      <c r="F357" s="10" t="s">
        <v>662</v>
      </c>
      <c r="G357" s="15">
        <f>H357+I357+J357</f>
        <v>0.250334512346902</v>
      </c>
      <c r="H357" s="15">
        <v>0.250334512346902</v>
      </c>
      <c r="I357" s="8"/>
      <c r="J357" s="8"/>
    </row>
    <row r="358" ht="24.95" customHeight="true" spans="1:10">
      <c r="A358" s="8">
        <v>274</v>
      </c>
      <c r="B358" s="11"/>
      <c r="C358" s="8"/>
      <c r="D358" s="8">
        <v>35080401</v>
      </c>
      <c r="E358" s="10" t="s">
        <v>663</v>
      </c>
      <c r="F358" s="10" t="s">
        <v>664</v>
      </c>
      <c r="G358" s="15">
        <f>H358+I358+J358</f>
        <v>0.236351277387005</v>
      </c>
      <c r="H358" s="15">
        <v>0.236351277387005</v>
      </c>
      <c r="I358" s="8"/>
      <c r="J358" s="8"/>
    </row>
    <row r="359" ht="24.95" customHeight="true" spans="1:10">
      <c r="A359" s="8"/>
      <c r="B359" s="11"/>
      <c r="C359" s="8"/>
      <c r="D359" s="12" t="s">
        <v>22</v>
      </c>
      <c r="E359" s="12"/>
      <c r="F359" s="12"/>
      <c r="G359" s="16">
        <f>SUM(G357:G358)</f>
        <v>0.486685789733907</v>
      </c>
      <c r="H359" s="16">
        <f>SUM(H357:H358)</f>
        <v>0.486685789733907</v>
      </c>
      <c r="I359" s="12">
        <f>SUM(I357:I358)</f>
        <v>0</v>
      </c>
      <c r="J359" s="12">
        <f>SUM(J357:J358)</f>
        <v>0</v>
      </c>
    </row>
    <row r="360" ht="24.95" customHeight="true" spans="1:10">
      <c r="A360" s="8">
        <v>275</v>
      </c>
      <c r="B360" s="11"/>
      <c r="C360" s="10" t="s">
        <v>665</v>
      </c>
      <c r="D360" s="8">
        <v>35084141</v>
      </c>
      <c r="E360" s="10" t="s">
        <v>666</v>
      </c>
      <c r="F360" s="10" t="s">
        <v>667</v>
      </c>
      <c r="G360" s="15">
        <f>H360+I360+J360</f>
        <v>0.613928094530513</v>
      </c>
      <c r="H360" s="15">
        <v>0.613928094530513</v>
      </c>
      <c r="I360" s="8"/>
      <c r="J360" s="8"/>
    </row>
    <row r="361" ht="24.95" customHeight="true" spans="1:10">
      <c r="A361" s="8"/>
      <c r="B361" s="11"/>
      <c r="C361" s="8"/>
      <c r="D361" s="12" t="s">
        <v>22</v>
      </c>
      <c r="E361" s="12"/>
      <c r="F361" s="12"/>
      <c r="G361" s="16">
        <f>SUM(G360:G360)</f>
        <v>0.613928094530513</v>
      </c>
      <c r="H361" s="16">
        <f>SUM(H360:H360)</f>
        <v>0.613928094530513</v>
      </c>
      <c r="I361" s="12">
        <f>SUM(I360:I360)</f>
        <v>0</v>
      </c>
      <c r="J361" s="12">
        <f>SUM(J360:J360)</f>
        <v>0</v>
      </c>
    </row>
    <row r="362" ht="24.95" customHeight="true" spans="1:10">
      <c r="A362" s="8">
        <v>276</v>
      </c>
      <c r="B362" s="13" t="s">
        <v>668</v>
      </c>
      <c r="C362" s="10" t="s">
        <v>669</v>
      </c>
      <c r="D362" s="8">
        <v>35084151</v>
      </c>
      <c r="E362" s="10" t="s">
        <v>670</v>
      </c>
      <c r="F362" s="10" t="s">
        <v>671</v>
      </c>
      <c r="G362" s="15">
        <f>H362+I362+J362</f>
        <v>1.54732520692114</v>
      </c>
      <c r="H362" s="15">
        <v>1.54732520692114</v>
      </c>
      <c r="I362" s="8"/>
      <c r="J362" s="8"/>
    </row>
    <row r="363" ht="24.95" customHeight="true" spans="1:10">
      <c r="A363" s="8">
        <v>277</v>
      </c>
      <c r="B363" s="11"/>
      <c r="C363" s="8"/>
      <c r="D363" s="8">
        <v>35084201</v>
      </c>
      <c r="E363" s="10" t="s">
        <v>672</v>
      </c>
      <c r="F363" s="10" t="s">
        <v>673</v>
      </c>
      <c r="G363" s="15">
        <f>H363+I363+J363</f>
        <v>0.359802433981953</v>
      </c>
      <c r="H363" s="15">
        <v>0.359802433981953</v>
      </c>
      <c r="I363" s="8"/>
      <c r="J363" s="8"/>
    </row>
    <row r="364" ht="24.95" customHeight="true" spans="1:10">
      <c r="A364" s="8"/>
      <c r="B364" s="11"/>
      <c r="C364" s="8"/>
      <c r="D364" s="12" t="s">
        <v>22</v>
      </c>
      <c r="E364" s="12"/>
      <c r="F364" s="12"/>
      <c r="G364" s="16">
        <f>SUM(G362:G363)</f>
        <v>1.90712764090309</v>
      </c>
      <c r="H364" s="16">
        <f>SUM(H362:H363)</f>
        <v>1.90712764090309</v>
      </c>
      <c r="I364" s="12">
        <f>SUM(I362:I363)</f>
        <v>0</v>
      </c>
      <c r="J364" s="12">
        <f>SUM(J362:J363)</f>
        <v>0</v>
      </c>
    </row>
    <row r="365" ht="24.95" customHeight="true" spans="1:10">
      <c r="A365" s="8">
        <v>278</v>
      </c>
      <c r="B365" s="11"/>
      <c r="C365" s="10" t="s">
        <v>674</v>
      </c>
      <c r="D365" s="8">
        <v>35084381</v>
      </c>
      <c r="E365" s="10" t="s">
        <v>675</v>
      </c>
      <c r="F365" s="10" t="s">
        <v>676</v>
      </c>
      <c r="G365" s="15">
        <f>H365+I365+J365</f>
        <v>0.390677914606695</v>
      </c>
      <c r="H365" s="15">
        <v>0.390677914606695</v>
      </c>
      <c r="I365" s="8"/>
      <c r="J365" s="8"/>
    </row>
    <row r="366" ht="24.95" customHeight="true" spans="1:10">
      <c r="A366" s="8"/>
      <c r="B366" s="11"/>
      <c r="C366" s="8"/>
      <c r="D366" s="12" t="s">
        <v>22</v>
      </c>
      <c r="E366" s="12"/>
      <c r="F366" s="12"/>
      <c r="G366" s="16">
        <f>SUM(G365:G365)</f>
        <v>0.390677914606695</v>
      </c>
      <c r="H366" s="16">
        <f>SUM(H365:H365)</f>
        <v>0.390677914606695</v>
      </c>
      <c r="I366" s="12">
        <f>SUM(I365:I365)</f>
        <v>0</v>
      </c>
      <c r="J366" s="12">
        <f>SUM(J365:J365)</f>
        <v>0</v>
      </c>
    </row>
    <row r="367" ht="24.95" customHeight="true" spans="1:10">
      <c r="A367" s="8">
        <v>279</v>
      </c>
      <c r="B367" s="11"/>
      <c r="C367" s="10" t="s">
        <v>677</v>
      </c>
      <c r="D367" s="8">
        <v>35084391</v>
      </c>
      <c r="E367" s="10" t="s">
        <v>678</v>
      </c>
      <c r="F367" s="10" t="s">
        <v>679</v>
      </c>
      <c r="G367" s="15">
        <f>H367+I367+J367</f>
        <v>0.32</v>
      </c>
      <c r="H367" s="15">
        <v>0.32</v>
      </c>
      <c r="I367" s="8"/>
      <c r="J367" s="8"/>
    </row>
    <row r="368" ht="24.95" customHeight="true" spans="1:10">
      <c r="A368" s="8"/>
      <c r="B368" s="11"/>
      <c r="C368" s="8"/>
      <c r="D368" s="12" t="s">
        <v>22</v>
      </c>
      <c r="E368" s="12"/>
      <c r="F368" s="12"/>
      <c r="G368" s="16">
        <f>SUM(G367:G367)</f>
        <v>0.32</v>
      </c>
      <c r="H368" s="16">
        <f>SUM(H367:H367)</f>
        <v>0.32</v>
      </c>
      <c r="I368" s="12">
        <f>SUM(I367:I367)</f>
        <v>0</v>
      </c>
      <c r="J368" s="12">
        <f>SUM(J367:J367)</f>
        <v>0</v>
      </c>
    </row>
    <row r="369" ht="24.95" customHeight="true" spans="1:10">
      <c r="A369" s="8">
        <v>280</v>
      </c>
      <c r="B369" s="11"/>
      <c r="C369" s="10" t="s">
        <v>680</v>
      </c>
      <c r="D369" s="8">
        <v>35084921</v>
      </c>
      <c r="E369" s="10" t="s">
        <v>681</v>
      </c>
      <c r="F369" s="10" t="s">
        <v>682</v>
      </c>
      <c r="G369" s="15">
        <f>H369+I369+J369</f>
        <v>0.63</v>
      </c>
      <c r="H369" s="15">
        <v>0.63</v>
      </c>
      <c r="I369" s="8"/>
      <c r="J369" s="8"/>
    </row>
    <row r="370" ht="24.95" customHeight="true" spans="1:10">
      <c r="A370" s="8"/>
      <c r="B370" s="11"/>
      <c r="C370" s="8"/>
      <c r="D370" s="12" t="s">
        <v>22</v>
      </c>
      <c r="E370" s="12"/>
      <c r="F370" s="12"/>
      <c r="G370" s="16">
        <f>SUM(G369:G369)</f>
        <v>0.63</v>
      </c>
      <c r="H370" s="16">
        <f>SUM(H369:H369)</f>
        <v>0.63</v>
      </c>
      <c r="I370" s="12">
        <f>SUM(I369:I369)</f>
        <v>0</v>
      </c>
      <c r="J370" s="12">
        <f>SUM(J369:J369)</f>
        <v>0</v>
      </c>
    </row>
    <row r="371" ht="24.95" customHeight="true" spans="1:10">
      <c r="A371" s="8">
        <v>281</v>
      </c>
      <c r="B371" s="11"/>
      <c r="C371" s="10" t="s">
        <v>683</v>
      </c>
      <c r="D371" s="8">
        <v>35084191</v>
      </c>
      <c r="E371" s="10" t="s">
        <v>684</v>
      </c>
      <c r="F371" s="10" t="s">
        <v>685</v>
      </c>
      <c r="G371" s="15">
        <f>H371+I371+J371</f>
        <v>0.25</v>
      </c>
      <c r="H371" s="15">
        <v>0.25</v>
      </c>
      <c r="I371" s="8"/>
      <c r="J371" s="8"/>
    </row>
    <row r="372" ht="24.95" customHeight="true" spans="1:10">
      <c r="A372" s="8"/>
      <c r="B372" s="11"/>
      <c r="C372" s="8"/>
      <c r="D372" s="12" t="s">
        <v>22</v>
      </c>
      <c r="E372" s="12"/>
      <c r="F372" s="12"/>
      <c r="G372" s="16">
        <f>SUM(G371:G371)</f>
        <v>0.25</v>
      </c>
      <c r="H372" s="16">
        <f>SUM(H371:H371)</f>
        <v>0.25</v>
      </c>
      <c r="I372" s="12">
        <f>SUM(I371:I371)</f>
        <v>0</v>
      </c>
      <c r="J372" s="12">
        <f>SUM(J371:J371)</f>
        <v>0</v>
      </c>
    </row>
    <row r="373" ht="24.95" customHeight="true" spans="1:10">
      <c r="A373" s="8"/>
      <c r="B373" s="17"/>
      <c r="C373" s="12" t="s">
        <v>686</v>
      </c>
      <c r="D373" s="12"/>
      <c r="E373" s="12"/>
      <c r="F373" s="12"/>
      <c r="G373" s="16">
        <f>G372+G370+G368+G366+G364+G361+G359+G356+G353+G351+G349</f>
        <v>15.2231554586743</v>
      </c>
      <c r="H373" s="16">
        <f>H372+H370+H368+H366+H364+H361+H359+H356+H353+H351+H349</f>
        <v>15.2231554586743</v>
      </c>
      <c r="I373" s="12">
        <f>I372+I370+I368+I366+I364+I361+I359+I356+I353+I351+I349</f>
        <v>0</v>
      </c>
      <c r="J373" s="12">
        <f>J372+J370+J368+J366+J364+J361+J359+J356+J353+J351+J349</f>
        <v>0</v>
      </c>
    </row>
    <row r="374" ht="24.95" customHeight="true" spans="1:10">
      <c r="A374" s="8">
        <v>282</v>
      </c>
      <c r="B374" s="9" t="s">
        <v>687</v>
      </c>
      <c r="C374" s="10" t="s">
        <v>688</v>
      </c>
      <c r="D374" s="8">
        <v>35090201</v>
      </c>
      <c r="E374" s="10" t="s">
        <v>689</v>
      </c>
      <c r="F374" s="10" t="s">
        <v>690</v>
      </c>
      <c r="G374" s="15">
        <f>H374+I374+J374</f>
        <v>2.4707379002874</v>
      </c>
      <c r="H374" s="15">
        <v>2.4707379002874</v>
      </c>
      <c r="I374" s="8"/>
      <c r="J374" s="8"/>
    </row>
    <row r="375" ht="24.95" customHeight="true" spans="1:10">
      <c r="A375" s="8">
        <v>283</v>
      </c>
      <c r="B375" s="11"/>
      <c r="C375" s="8"/>
      <c r="D375" s="8">
        <v>35093821</v>
      </c>
      <c r="E375" s="10" t="s">
        <v>691</v>
      </c>
      <c r="F375" s="10" t="s">
        <v>692</v>
      </c>
      <c r="G375" s="15">
        <f>H375+I375+J375</f>
        <v>1.43715997515805</v>
      </c>
      <c r="H375" s="15">
        <v>1.43715997515805</v>
      </c>
      <c r="I375" s="8"/>
      <c r="J375" s="8"/>
    </row>
    <row r="376" ht="24.95" customHeight="true" spans="1:10">
      <c r="A376" s="8">
        <v>284</v>
      </c>
      <c r="B376" s="11"/>
      <c r="C376" s="8"/>
      <c r="D376" s="8">
        <v>35093851</v>
      </c>
      <c r="E376" s="10" t="s">
        <v>693</v>
      </c>
      <c r="F376" s="10" t="s">
        <v>694</v>
      </c>
      <c r="G376" s="15">
        <f>H376+I376+J376</f>
        <v>0.9739373934163</v>
      </c>
      <c r="H376" s="15">
        <v>0.9739373934163</v>
      </c>
      <c r="I376" s="8"/>
      <c r="J376" s="8"/>
    </row>
    <row r="377" ht="24.95" customHeight="true" spans="1:10">
      <c r="A377" s="8"/>
      <c r="B377" s="11"/>
      <c r="C377" s="8"/>
      <c r="D377" s="12" t="s">
        <v>22</v>
      </c>
      <c r="E377" s="12"/>
      <c r="F377" s="12"/>
      <c r="G377" s="16">
        <f>SUM(G374:G376)</f>
        <v>4.88183526886175</v>
      </c>
      <c r="H377" s="16">
        <f>SUM(H374:H376)</f>
        <v>4.88183526886175</v>
      </c>
      <c r="I377" s="12">
        <f>SUM(I374:I376)</f>
        <v>0</v>
      </c>
      <c r="J377" s="12">
        <f>SUM(J374:J376)</f>
        <v>0</v>
      </c>
    </row>
    <row r="378" ht="24.95" customHeight="true" spans="1:10">
      <c r="A378" s="8">
        <v>285</v>
      </c>
      <c r="B378" s="11"/>
      <c r="C378" s="10" t="s">
        <v>695</v>
      </c>
      <c r="D378" s="8">
        <v>35093841</v>
      </c>
      <c r="E378" s="10" t="s">
        <v>696</v>
      </c>
      <c r="F378" s="10" t="s">
        <v>697</v>
      </c>
      <c r="G378" s="15">
        <f>H378+I378+J378</f>
        <v>2.32204407936134</v>
      </c>
      <c r="H378" s="15">
        <v>2.32204407936134</v>
      </c>
      <c r="I378" s="8"/>
      <c r="J378" s="8"/>
    </row>
    <row r="379" ht="24.95" customHeight="true" spans="1:10">
      <c r="A379" s="8">
        <v>286</v>
      </c>
      <c r="B379" s="11"/>
      <c r="C379" s="8"/>
      <c r="D379" s="8">
        <v>35094521</v>
      </c>
      <c r="E379" s="10" t="s">
        <v>698</v>
      </c>
      <c r="F379" s="10" t="s">
        <v>699</v>
      </c>
      <c r="G379" s="15">
        <f>H379+I379+J379</f>
        <v>2.29340068813438</v>
      </c>
      <c r="H379" s="15">
        <v>2.29340068813438</v>
      </c>
      <c r="I379" s="8"/>
      <c r="J379" s="8"/>
    </row>
    <row r="380" ht="24.95" customHeight="true" spans="1:10">
      <c r="A380" s="8">
        <v>287</v>
      </c>
      <c r="B380" s="13" t="s">
        <v>700</v>
      </c>
      <c r="C380" s="8"/>
      <c r="D380" s="8">
        <v>35090701</v>
      </c>
      <c r="E380" s="10" t="s">
        <v>701</v>
      </c>
      <c r="F380" s="10" t="s">
        <v>702</v>
      </c>
      <c r="G380" s="15">
        <f>H380+I380+J380</f>
        <v>0.186191649048574</v>
      </c>
      <c r="H380" s="15">
        <v>0.186191649048574</v>
      </c>
      <c r="I380" s="8"/>
      <c r="J380" s="8"/>
    </row>
    <row r="381" ht="24.95" customHeight="true" spans="1:10">
      <c r="A381" s="8"/>
      <c r="B381" s="11"/>
      <c r="C381" s="8"/>
      <c r="D381" s="12" t="s">
        <v>22</v>
      </c>
      <c r="E381" s="12"/>
      <c r="F381" s="12"/>
      <c r="G381" s="16">
        <f>SUM(G378:G380)</f>
        <v>4.80163641654429</v>
      </c>
      <c r="H381" s="16">
        <f>SUM(H378:H380)</f>
        <v>4.80163641654429</v>
      </c>
      <c r="I381" s="12">
        <f>SUM(I378:I380)</f>
        <v>0</v>
      </c>
      <c r="J381" s="12">
        <f>SUM(J378:J380)</f>
        <v>0</v>
      </c>
    </row>
    <row r="382" ht="24.95" customHeight="true" spans="1:10">
      <c r="A382" s="8">
        <v>288</v>
      </c>
      <c r="B382" s="11"/>
      <c r="C382" s="10" t="s">
        <v>703</v>
      </c>
      <c r="D382" s="8">
        <v>35094231</v>
      </c>
      <c r="E382" s="10" t="s">
        <v>704</v>
      </c>
      <c r="F382" s="10" t="s">
        <v>705</v>
      </c>
      <c r="G382" s="15">
        <f>H382+I382+J382</f>
        <v>0.621894458214718</v>
      </c>
      <c r="H382" s="15">
        <v>0.621894458214718</v>
      </c>
      <c r="I382" s="8"/>
      <c r="J382" s="8"/>
    </row>
    <row r="383" ht="24.95" customHeight="true" spans="1:10">
      <c r="A383" s="8">
        <v>289</v>
      </c>
      <c r="B383" s="11"/>
      <c r="C383" s="8"/>
      <c r="D383" s="8">
        <v>35090601</v>
      </c>
      <c r="E383" s="10" t="s">
        <v>706</v>
      </c>
      <c r="F383" s="10" t="s">
        <v>707</v>
      </c>
      <c r="G383" s="15">
        <f>H383+I383+J383</f>
        <v>0.537907978679838</v>
      </c>
      <c r="H383" s="15">
        <v>0.537907978679838</v>
      </c>
      <c r="I383" s="8"/>
      <c r="J383" s="8"/>
    </row>
    <row r="384" ht="24.95" customHeight="true" spans="1:10">
      <c r="A384" s="8">
        <v>290</v>
      </c>
      <c r="B384" s="11"/>
      <c r="C384" s="8"/>
      <c r="D384" s="8">
        <v>35093831</v>
      </c>
      <c r="E384" s="10" t="s">
        <v>708</v>
      </c>
      <c r="F384" s="10" t="s">
        <v>709</v>
      </c>
      <c r="G384" s="15">
        <f>H384+I384+J384</f>
        <v>0.450789562139811</v>
      </c>
      <c r="H384" s="15">
        <v>0.450789562139811</v>
      </c>
      <c r="I384" s="8"/>
      <c r="J384" s="8"/>
    </row>
    <row r="385" ht="24.95" customHeight="true" spans="1:10">
      <c r="A385" s="8"/>
      <c r="B385" s="11"/>
      <c r="C385" s="8"/>
      <c r="D385" s="12" t="s">
        <v>22</v>
      </c>
      <c r="E385" s="12"/>
      <c r="F385" s="12"/>
      <c r="G385" s="16">
        <f>SUM(G382:G384)</f>
        <v>1.61059199903437</v>
      </c>
      <c r="H385" s="16">
        <f>SUM(H382:H384)</f>
        <v>1.61059199903437</v>
      </c>
      <c r="I385" s="12">
        <f>SUM(I382:I384)</f>
        <v>0</v>
      </c>
      <c r="J385" s="12">
        <f>SUM(J382:J384)</f>
        <v>0</v>
      </c>
    </row>
    <row r="386" ht="24.95" customHeight="true" spans="1:10">
      <c r="A386" s="8">
        <v>291</v>
      </c>
      <c r="B386" s="11"/>
      <c r="C386" s="10" t="s">
        <v>710</v>
      </c>
      <c r="D386" s="8">
        <v>35093861</v>
      </c>
      <c r="E386" s="10" t="s">
        <v>711</v>
      </c>
      <c r="F386" s="10" t="s">
        <v>712</v>
      </c>
      <c r="G386" s="15">
        <f>H386+I386+J386</f>
        <v>2.1500542229434</v>
      </c>
      <c r="H386" s="15">
        <v>2.1500542229434</v>
      </c>
      <c r="I386" s="8"/>
      <c r="J386" s="8"/>
    </row>
    <row r="387" ht="24.95" customHeight="true" spans="1:10">
      <c r="A387" s="8">
        <v>292</v>
      </c>
      <c r="B387" s="11"/>
      <c r="C387" s="8"/>
      <c r="D387" s="8">
        <v>35090101</v>
      </c>
      <c r="E387" s="10" t="s">
        <v>713</v>
      </c>
      <c r="F387" s="10" t="s">
        <v>714</v>
      </c>
      <c r="G387" s="15">
        <f>H387+I387+J387</f>
        <v>0.770614703139665</v>
      </c>
      <c r="H387" s="15">
        <v>0.770614703139665</v>
      </c>
      <c r="I387" s="8"/>
      <c r="J387" s="8"/>
    </row>
    <row r="388" ht="24.95" customHeight="true" spans="1:10">
      <c r="A388" s="8"/>
      <c r="B388" s="11"/>
      <c r="C388" s="8"/>
      <c r="D388" s="12" t="s">
        <v>22</v>
      </c>
      <c r="E388" s="12"/>
      <c r="F388" s="12"/>
      <c r="G388" s="16">
        <f>SUM(G386:G387)</f>
        <v>2.92066892608306</v>
      </c>
      <c r="H388" s="16">
        <f>SUM(H386:H387)</f>
        <v>2.92066892608306</v>
      </c>
      <c r="I388" s="12">
        <f>SUM(I386:I387)</f>
        <v>0</v>
      </c>
      <c r="J388" s="12">
        <f>SUM(J386:J387)</f>
        <v>0</v>
      </c>
    </row>
    <row r="389" ht="24.95" customHeight="true" spans="1:10">
      <c r="A389" s="8">
        <v>293</v>
      </c>
      <c r="B389" s="11"/>
      <c r="C389" s="10" t="s">
        <v>715</v>
      </c>
      <c r="D389" s="8">
        <v>35091001</v>
      </c>
      <c r="E389" s="10" t="s">
        <v>716</v>
      </c>
      <c r="F389" s="10" t="s">
        <v>717</v>
      </c>
      <c r="G389" s="15">
        <f>H389+I389+J389</f>
        <v>1.03521624746302</v>
      </c>
      <c r="H389" s="15">
        <v>1.03521624746302</v>
      </c>
      <c r="I389" s="8"/>
      <c r="J389" s="8"/>
    </row>
    <row r="390" ht="24.95" customHeight="true" spans="1:10">
      <c r="A390" s="8">
        <v>294</v>
      </c>
      <c r="B390" s="11"/>
      <c r="C390" s="8"/>
      <c r="D390" s="8">
        <v>35094361</v>
      </c>
      <c r="E390" s="10" t="s">
        <v>718</v>
      </c>
      <c r="F390" s="10" t="s">
        <v>719</v>
      </c>
      <c r="G390" s="15">
        <f>H390+I390+J390</f>
        <v>0.628443924000686</v>
      </c>
      <c r="H390" s="15">
        <v>0.628443924000686</v>
      </c>
      <c r="I390" s="8"/>
      <c r="J390" s="8"/>
    </row>
    <row r="391" ht="24.95" customHeight="true" spans="1:10">
      <c r="A391" s="8"/>
      <c r="B391" s="11"/>
      <c r="C391" s="8"/>
      <c r="D391" s="12" t="s">
        <v>22</v>
      </c>
      <c r="E391" s="12"/>
      <c r="F391" s="12"/>
      <c r="G391" s="16">
        <f>SUM(G389:G390)</f>
        <v>1.66366017146371</v>
      </c>
      <c r="H391" s="16">
        <f>SUM(H389:H390)</f>
        <v>1.66366017146371</v>
      </c>
      <c r="I391" s="12">
        <f>SUM(I389:I390)</f>
        <v>0</v>
      </c>
      <c r="J391" s="12">
        <f>SUM(J389:J390)</f>
        <v>0</v>
      </c>
    </row>
    <row r="392" ht="24.95" customHeight="true" spans="1:10">
      <c r="A392" s="8">
        <v>295</v>
      </c>
      <c r="B392" s="11"/>
      <c r="C392" s="10" t="s">
        <v>720</v>
      </c>
      <c r="D392" s="8">
        <v>35093901</v>
      </c>
      <c r="E392" s="10" t="s">
        <v>721</v>
      </c>
      <c r="F392" s="10" t="s">
        <v>722</v>
      </c>
      <c r="G392" s="15">
        <f>H392+I392+J392</f>
        <v>0.606176532349193</v>
      </c>
      <c r="H392" s="15">
        <v>0.606176532349193</v>
      </c>
      <c r="I392" s="8"/>
      <c r="J392" s="8"/>
    </row>
    <row r="393" ht="24.95" customHeight="true" spans="1:10">
      <c r="A393" s="8"/>
      <c r="B393" s="11"/>
      <c r="C393" s="8"/>
      <c r="D393" s="12" t="s">
        <v>22</v>
      </c>
      <c r="E393" s="12"/>
      <c r="F393" s="12"/>
      <c r="G393" s="16">
        <f>SUM(G392:G392)</f>
        <v>0.606176532349193</v>
      </c>
      <c r="H393" s="16">
        <f>SUM(H392:H392)</f>
        <v>0.606176532349193</v>
      </c>
      <c r="I393" s="12">
        <f>SUM(I392:I392)</f>
        <v>0</v>
      </c>
      <c r="J393" s="12">
        <f>SUM(J392:J392)</f>
        <v>0</v>
      </c>
    </row>
    <row r="394" ht="24.95" customHeight="true" spans="1:10">
      <c r="A394" s="8">
        <v>296</v>
      </c>
      <c r="B394" s="11"/>
      <c r="C394" s="10" t="s">
        <v>723</v>
      </c>
      <c r="D394" s="8">
        <v>35091501</v>
      </c>
      <c r="E394" s="10" t="s">
        <v>724</v>
      </c>
      <c r="F394" s="10" t="s">
        <v>725</v>
      </c>
      <c r="G394" s="15">
        <f>H394+I394+J394</f>
        <v>0.737942423369181</v>
      </c>
      <c r="H394" s="15">
        <v>0.737942423369181</v>
      </c>
      <c r="I394" s="8"/>
      <c r="J394" s="8"/>
    </row>
    <row r="395" ht="24.95" customHeight="true" spans="1:10">
      <c r="A395" s="8"/>
      <c r="B395" s="11"/>
      <c r="C395" s="8"/>
      <c r="D395" s="12" t="s">
        <v>22</v>
      </c>
      <c r="E395" s="12"/>
      <c r="F395" s="12"/>
      <c r="G395" s="16">
        <f>SUM(G394:G394)</f>
        <v>0.737942423369181</v>
      </c>
      <c r="H395" s="16">
        <f>SUM(H394:H394)</f>
        <v>0.737942423369181</v>
      </c>
      <c r="I395" s="12">
        <f>SUM(I394:I394)</f>
        <v>0</v>
      </c>
      <c r="J395" s="12">
        <f>SUM(J394:J394)</f>
        <v>0</v>
      </c>
    </row>
    <row r="396" ht="24.95" customHeight="true" spans="1:10">
      <c r="A396" s="8">
        <v>297</v>
      </c>
      <c r="B396" s="11"/>
      <c r="C396" s="10" t="s">
        <v>726</v>
      </c>
      <c r="D396" s="8">
        <v>35093881</v>
      </c>
      <c r="E396" s="10" t="s">
        <v>727</v>
      </c>
      <c r="F396" s="10" t="s">
        <v>728</v>
      </c>
      <c r="G396" s="15">
        <f>H396+I396+J396</f>
        <v>0.753028727395822</v>
      </c>
      <c r="H396" s="15">
        <v>0.753028727395822</v>
      </c>
      <c r="I396" s="8"/>
      <c r="J396" s="8"/>
    </row>
    <row r="397" ht="24.95" customHeight="true" spans="1:10">
      <c r="A397" s="8"/>
      <c r="B397" s="11"/>
      <c r="C397" s="8"/>
      <c r="D397" s="12" t="s">
        <v>22</v>
      </c>
      <c r="E397" s="12"/>
      <c r="F397" s="12"/>
      <c r="G397" s="16">
        <f>SUM(G396:G396)</f>
        <v>0.753028727395822</v>
      </c>
      <c r="H397" s="16">
        <f>SUM(H396:H396)</f>
        <v>0.753028727395822</v>
      </c>
      <c r="I397" s="12">
        <f>SUM(I396:I396)</f>
        <v>0</v>
      </c>
      <c r="J397" s="12">
        <f>SUM(J396:J396)</f>
        <v>0</v>
      </c>
    </row>
    <row r="398" ht="24.95" customHeight="true" spans="1:10">
      <c r="A398" s="8">
        <v>298</v>
      </c>
      <c r="B398" s="13" t="s">
        <v>729</v>
      </c>
      <c r="C398" s="10" t="s">
        <v>730</v>
      </c>
      <c r="D398" s="8">
        <v>35093891</v>
      </c>
      <c r="E398" s="10" t="s">
        <v>731</v>
      </c>
      <c r="F398" s="10" t="s">
        <v>732</v>
      </c>
      <c r="G398" s="15">
        <f>H398+I398+J398</f>
        <v>0.754917326670217</v>
      </c>
      <c r="H398" s="15">
        <v>0.754917326670217</v>
      </c>
      <c r="I398" s="8"/>
      <c r="J398" s="8"/>
    </row>
    <row r="399" ht="24.95" customHeight="true" spans="1:10">
      <c r="A399" s="8">
        <v>299</v>
      </c>
      <c r="B399" s="11"/>
      <c r="C399" s="8"/>
      <c r="D399" s="8">
        <v>35094331</v>
      </c>
      <c r="E399" s="10" t="s">
        <v>733</v>
      </c>
      <c r="F399" s="10" t="s">
        <v>734</v>
      </c>
      <c r="G399" s="15">
        <f>H399+I399+J399</f>
        <v>0.174182450994442</v>
      </c>
      <c r="H399" s="15">
        <v>0.174182450994442</v>
      </c>
      <c r="I399" s="8"/>
      <c r="J399" s="8"/>
    </row>
    <row r="400" ht="24.95" customHeight="true" spans="1:10">
      <c r="A400" s="8"/>
      <c r="B400" s="11"/>
      <c r="C400" s="8"/>
      <c r="D400" s="12" t="s">
        <v>22</v>
      </c>
      <c r="E400" s="12"/>
      <c r="F400" s="12"/>
      <c r="G400" s="16">
        <f>SUM(G398:G399)</f>
        <v>0.929099777664659</v>
      </c>
      <c r="H400" s="16">
        <f>SUM(H398:H399)</f>
        <v>0.929099777664659</v>
      </c>
      <c r="I400" s="12">
        <f>SUM(I398:I399)</f>
        <v>0</v>
      </c>
      <c r="J400" s="12">
        <f>SUM(J398:J399)</f>
        <v>0</v>
      </c>
    </row>
    <row r="401" ht="24.95" customHeight="true" spans="1:10">
      <c r="A401" s="8">
        <v>300</v>
      </c>
      <c r="B401" s="11"/>
      <c r="C401" s="10" t="s">
        <v>735</v>
      </c>
      <c r="D401" s="8">
        <v>35094971</v>
      </c>
      <c r="E401" s="10" t="s">
        <v>736</v>
      </c>
      <c r="F401" s="10" t="s">
        <v>737</v>
      </c>
      <c r="G401" s="15">
        <f>H401+I401+J401</f>
        <v>2.12004721497207</v>
      </c>
      <c r="H401" s="15">
        <v>2.12004721497207</v>
      </c>
      <c r="I401" s="8"/>
      <c r="J401" s="8"/>
    </row>
    <row r="402" ht="24.95" customHeight="true" spans="1:10">
      <c r="A402" s="8"/>
      <c r="B402" s="11"/>
      <c r="C402" s="8"/>
      <c r="D402" s="12" t="s">
        <v>22</v>
      </c>
      <c r="E402" s="12"/>
      <c r="F402" s="12"/>
      <c r="G402" s="16">
        <f>SUM(G401:G401)</f>
        <v>2.12004721497207</v>
      </c>
      <c r="H402" s="16">
        <f>SUM(H401:H401)</f>
        <v>2.12004721497207</v>
      </c>
      <c r="I402" s="12">
        <f>SUM(I401:I401)</f>
        <v>0</v>
      </c>
      <c r="J402" s="12">
        <f>SUM(J401:J401)</f>
        <v>0</v>
      </c>
    </row>
    <row r="403" ht="24.95" customHeight="true" spans="1:10">
      <c r="A403" s="12"/>
      <c r="B403" s="17"/>
      <c r="C403" s="12" t="s">
        <v>738</v>
      </c>
      <c r="D403" s="12"/>
      <c r="E403" s="12"/>
      <c r="F403" s="12"/>
      <c r="G403" s="16">
        <f>G402+G400+G397+G395+G393+G391+G388+G385+G381+G377</f>
        <v>21.0246874577381</v>
      </c>
      <c r="H403" s="16">
        <f>H402+H400+H397+H395+H393+H391+H388+H385+H381+H377</f>
        <v>21.0246874577381</v>
      </c>
      <c r="I403" s="12">
        <f>I402+I400+I397+I395+I393+I391+I388+I385+I381+I377</f>
        <v>0</v>
      </c>
      <c r="J403" s="12">
        <f>J402+J400+J397+J395+J393+J391+J388+J385+J381+J377</f>
        <v>0</v>
      </c>
    </row>
    <row r="404" ht="24.95" customHeight="true" spans="1:10">
      <c r="A404" s="12" t="s">
        <v>739</v>
      </c>
      <c r="B404" s="12"/>
      <c r="C404" s="12"/>
      <c r="D404" s="12"/>
      <c r="E404" s="12"/>
      <c r="F404" s="12"/>
      <c r="G404" s="16">
        <f>G403+G373+G341+G313+G268+G182+G149+G110+G82+G77</f>
        <v>755.997709203503</v>
      </c>
      <c r="H404" s="16">
        <f>H403+H373+H341+H313+H268+H182+H149+H110+H82+H77</f>
        <v>425.997709203503</v>
      </c>
      <c r="I404" s="12">
        <f>I403+I373+I341+I313+I268+I182+I149+I110+I82+I77</f>
        <v>210</v>
      </c>
      <c r="J404" s="12">
        <f>J403+J373+J341+J313+J268+J182+J149+J110+J82+J77</f>
        <v>120</v>
      </c>
    </row>
    <row r="405" ht="24.95" customHeight="true"/>
    <row r="406" ht="24.95" customHeight="true"/>
    <row r="407" ht="24.95" customHeight="true"/>
    <row r="408" ht="24.95" customHeight="true"/>
    <row r="409" ht="24.95" customHeight="true"/>
    <row r="410" ht="24.95" customHeight="true"/>
    <row r="411" ht="24.95" customHeight="true"/>
    <row r="412" ht="24.95" customHeight="true"/>
    <row r="413" ht="24.95" customHeight="true"/>
    <row r="414" ht="24.95" customHeight="true"/>
    <row r="415" ht="24.95" customHeight="true"/>
    <row r="416" ht="24.95" customHeight="true"/>
    <row r="417" ht="24.95" customHeight="true"/>
    <row r="418" ht="24.95" customHeight="true"/>
    <row r="419" ht="24.95" customHeight="true"/>
    <row r="420" ht="24.95" customHeight="true"/>
    <row r="421" ht="24.95" customHeight="true"/>
    <row r="422" ht="24.95" customHeight="true"/>
    <row r="423" ht="24.95" customHeight="true"/>
    <row r="424" ht="24.95" customHeight="true"/>
    <row r="425" ht="24.95" customHeight="true"/>
    <row r="426" ht="24.95" customHeight="true"/>
    <row r="427" ht="24.95" customHeight="true"/>
    <row r="428" ht="24.95" customHeight="true"/>
    <row r="429" ht="24.95" customHeight="true"/>
    <row r="430" ht="24.95" customHeight="true"/>
    <row r="431" ht="24.95" customHeight="true"/>
    <row r="432" ht="24.95" customHeight="true"/>
    <row r="433" ht="24.95" customHeight="true"/>
    <row r="434" ht="24.95" customHeight="true"/>
    <row r="435" ht="24.95" customHeight="true"/>
    <row r="436" ht="24.95" customHeight="true"/>
    <row r="437" ht="24.95" customHeight="true"/>
    <row r="438" ht="24.95" customHeight="true"/>
    <row r="439" ht="24.95" customHeight="true"/>
    <row r="440" ht="24.95" customHeight="true"/>
  </sheetData>
  <autoFilter ref="A4:F440">
    <extLst/>
  </autoFilter>
  <mergeCells count="229">
    <mergeCell ref="A2:J2"/>
    <mergeCell ref="H3:J3"/>
    <mergeCell ref="G4:J4"/>
    <mergeCell ref="D9:E9"/>
    <mergeCell ref="D17:E17"/>
    <mergeCell ref="D27:E27"/>
    <mergeCell ref="D35:E35"/>
    <mergeCell ref="D38:E38"/>
    <mergeCell ref="D45:E45"/>
    <mergeCell ref="D52:E52"/>
    <mergeCell ref="D60:E60"/>
    <mergeCell ref="D63:E63"/>
    <mergeCell ref="D67:E67"/>
    <mergeCell ref="D70:E70"/>
    <mergeCell ref="D73:E73"/>
    <mergeCell ref="D76:E76"/>
    <mergeCell ref="C77:E77"/>
    <mergeCell ref="D82:E82"/>
    <mergeCell ref="D85:E85"/>
    <mergeCell ref="D89:E89"/>
    <mergeCell ref="C90:E90"/>
    <mergeCell ref="D96:E96"/>
    <mergeCell ref="D100:E100"/>
    <mergeCell ref="D104:E104"/>
    <mergeCell ref="D109:E109"/>
    <mergeCell ref="C110:E110"/>
    <mergeCell ref="D113:E113"/>
    <mergeCell ref="D118:E118"/>
    <mergeCell ref="D121:E121"/>
    <mergeCell ref="D124:E124"/>
    <mergeCell ref="D131:E131"/>
    <mergeCell ref="D137:E137"/>
    <mergeCell ref="D140:E140"/>
    <mergeCell ref="D142:E142"/>
    <mergeCell ref="D145:E145"/>
    <mergeCell ref="D148:E148"/>
    <mergeCell ref="C149:E149"/>
    <mergeCell ref="D158:E158"/>
    <mergeCell ref="D164:E164"/>
    <mergeCell ref="D167:E167"/>
    <mergeCell ref="D172:E172"/>
    <mergeCell ref="D181:E181"/>
    <mergeCell ref="C182:E182"/>
    <mergeCell ref="D190:E190"/>
    <mergeCell ref="D202:E202"/>
    <mergeCell ref="D204:E204"/>
    <mergeCell ref="D207:E207"/>
    <mergeCell ref="D223:E223"/>
    <mergeCell ref="D229:E229"/>
    <mergeCell ref="D245:E245"/>
    <mergeCell ref="D253:E253"/>
    <mergeCell ref="D257:E257"/>
    <mergeCell ref="D262:E262"/>
    <mergeCell ref="D265:E265"/>
    <mergeCell ref="D267:E267"/>
    <mergeCell ref="C268:E268"/>
    <mergeCell ref="D276:E276"/>
    <mergeCell ref="D280:E280"/>
    <mergeCell ref="D283:E283"/>
    <mergeCell ref="D286:E286"/>
    <mergeCell ref="D290:E290"/>
    <mergeCell ref="D294:E294"/>
    <mergeCell ref="D296:E296"/>
    <mergeCell ref="D299:E299"/>
    <mergeCell ref="D301:E301"/>
    <mergeCell ref="D304:E304"/>
    <mergeCell ref="D307:E307"/>
    <mergeCell ref="D309:E309"/>
    <mergeCell ref="D312:E312"/>
    <mergeCell ref="C313:E313"/>
    <mergeCell ref="D321:E321"/>
    <mergeCell ref="D323:E323"/>
    <mergeCell ref="D325:E325"/>
    <mergeCell ref="D330:E330"/>
    <mergeCell ref="D333:E333"/>
    <mergeCell ref="D335:E335"/>
    <mergeCell ref="D340:E340"/>
    <mergeCell ref="C341:E341"/>
    <mergeCell ref="D349:E349"/>
    <mergeCell ref="D351:E351"/>
    <mergeCell ref="D353:E353"/>
    <mergeCell ref="D356:E356"/>
    <mergeCell ref="D359:E359"/>
    <mergeCell ref="D361:E361"/>
    <mergeCell ref="D364:E364"/>
    <mergeCell ref="D366:E366"/>
    <mergeCell ref="D368:E368"/>
    <mergeCell ref="D370:E370"/>
    <mergeCell ref="D372:E372"/>
    <mergeCell ref="C373:E373"/>
    <mergeCell ref="D377:E377"/>
    <mergeCell ref="D381:E381"/>
    <mergeCell ref="D385:E385"/>
    <mergeCell ref="D388:E388"/>
    <mergeCell ref="D391:E391"/>
    <mergeCell ref="D393:E393"/>
    <mergeCell ref="D395:E395"/>
    <mergeCell ref="D397:E397"/>
    <mergeCell ref="D400:E400"/>
    <mergeCell ref="D402:E402"/>
    <mergeCell ref="C403:E403"/>
    <mergeCell ref="A404:F404"/>
    <mergeCell ref="A4:A5"/>
    <mergeCell ref="B4:B5"/>
    <mergeCell ref="B6:B17"/>
    <mergeCell ref="B18:B34"/>
    <mergeCell ref="B35:B51"/>
    <mergeCell ref="B52:B68"/>
    <mergeCell ref="B69:B77"/>
    <mergeCell ref="B78:B82"/>
    <mergeCell ref="B83:B85"/>
    <mergeCell ref="B86:B102"/>
    <mergeCell ref="B103:B110"/>
    <mergeCell ref="B111:B119"/>
    <mergeCell ref="B120:B136"/>
    <mergeCell ref="B137:B149"/>
    <mergeCell ref="B150:B154"/>
    <mergeCell ref="B155:B171"/>
    <mergeCell ref="B172:B182"/>
    <mergeCell ref="B183:B188"/>
    <mergeCell ref="B189:B205"/>
    <mergeCell ref="B206:B222"/>
    <mergeCell ref="B223:B240"/>
    <mergeCell ref="B241:B257"/>
    <mergeCell ref="B258:B268"/>
    <mergeCell ref="B269:B274"/>
    <mergeCell ref="B275:B291"/>
    <mergeCell ref="B293:B309"/>
    <mergeCell ref="B310:B313"/>
    <mergeCell ref="B314:B327"/>
    <mergeCell ref="B328:B341"/>
    <mergeCell ref="B342:B344"/>
    <mergeCell ref="B345:B361"/>
    <mergeCell ref="B362:B373"/>
    <mergeCell ref="B374:B379"/>
    <mergeCell ref="B380:B397"/>
    <mergeCell ref="B398:B403"/>
    <mergeCell ref="C4:C5"/>
    <mergeCell ref="C6:C8"/>
    <mergeCell ref="C10:C16"/>
    <mergeCell ref="C18:C26"/>
    <mergeCell ref="C28:C34"/>
    <mergeCell ref="C36:C37"/>
    <mergeCell ref="C39:C44"/>
    <mergeCell ref="C46:C52"/>
    <mergeCell ref="C53:C60"/>
    <mergeCell ref="C61:C63"/>
    <mergeCell ref="C64:C67"/>
    <mergeCell ref="C68:C70"/>
    <mergeCell ref="C71:C73"/>
    <mergeCell ref="C74:C76"/>
    <mergeCell ref="C78:C82"/>
    <mergeCell ref="C83:C85"/>
    <mergeCell ref="C86:C89"/>
    <mergeCell ref="C91:C96"/>
    <mergeCell ref="C97:C100"/>
    <mergeCell ref="C101:C104"/>
    <mergeCell ref="C105:C109"/>
    <mergeCell ref="C111:C113"/>
    <mergeCell ref="C114:C118"/>
    <mergeCell ref="C119:C121"/>
    <mergeCell ref="C122:C124"/>
    <mergeCell ref="C125:C131"/>
    <mergeCell ref="C132:C137"/>
    <mergeCell ref="C138:C140"/>
    <mergeCell ref="C141:C142"/>
    <mergeCell ref="C143:C145"/>
    <mergeCell ref="C146:C148"/>
    <mergeCell ref="C150:C158"/>
    <mergeCell ref="C159:C164"/>
    <mergeCell ref="C165:C167"/>
    <mergeCell ref="C168:C172"/>
    <mergeCell ref="C173:C181"/>
    <mergeCell ref="C183:C190"/>
    <mergeCell ref="C191:C202"/>
    <mergeCell ref="C203:C204"/>
    <mergeCell ref="C205:C207"/>
    <mergeCell ref="C208:C223"/>
    <mergeCell ref="C224:C229"/>
    <mergeCell ref="C230:C245"/>
    <mergeCell ref="C246:C253"/>
    <mergeCell ref="C254:C257"/>
    <mergeCell ref="C258:C262"/>
    <mergeCell ref="C263:C265"/>
    <mergeCell ref="C266:C267"/>
    <mergeCell ref="C269:C276"/>
    <mergeCell ref="C277:C280"/>
    <mergeCell ref="C281:C283"/>
    <mergeCell ref="C284:C286"/>
    <mergeCell ref="C287:C290"/>
    <mergeCell ref="C291:C294"/>
    <mergeCell ref="C295:C296"/>
    <mergeCell ref="C297:C299"/>
    <mergeCell ref="C300:C301"/>
    <mergeCell ref="C302:C304"/>
    <mergeCell ref="C305:C307"/>
    <mergeCell ref="C308:C309"/>
    <mergeCell ref="C310:C312"/>
    <mergeCell ref="C314:C321"/>
    <mergeCell ref="C322:C323"/>
    <mergeCell ref="C324:C325"/>
    <mergeCell ref="C326:C330"/>
    <mergeCell ref="C331:C333"/>
    <mergeCell ref="C334:C335"/>
    <mergeCell ref="C336:C340"/>
    <mergeCell ref="C342:C349"/>
    <mergeCell ref="C350:C351"/>
    <mergeCell ref="C352:C353"/>
    <mergeCell ref="C354:C356"/>
    <mergeCell ref="C357:C359"/>
    <mergeCell ref="C360:C361"/>
    <mergeCell ref="C362:C364"/>
    <mergeCell ref="C365:C366"/>
    <mergeCell ref="C367:C368"/>
    <mergeCell ref="C369:C370"/>
    <mergeCell ref="C371:C372"/>
    <mergeCell ref="C374:C377"/>
    <mergeCell ref="C378:C381"/>
    <mergeCell ref="C382:C385"/>
    <mergeCell ref="C386:C388"/>
    <mergeCell ref="C389:C391"/>
    <mergeCell ref="C392:C393"/>
    <mergeCell ref="C394:C395"/>
    <mergeCell ref="C396:C397"/>
    <mergeCell ref="C398:C400"/>
    <mergeCell ref="C401:C402"/>
    <mergeCell ref="D4:D5"/>
    <mergeCell ref="E4:E5"/>
    <mergeCell ref="F4:F5"/>
  </mergeCells>
  <pageMargins left="0.751388888888889" right="0.751388888888889" top="1" bottom="1" header="0.5" footer="0.5"/>
  <pageSetup paperSize="9" firstPageNumber="7" orientation="landscape" useFirstPageNumber="true" horizontalDpi="600"/>
  <headerFooter differentOddEven="1">
    <oddFooter>&amp;R&amp;14- &amp;P -</oddFooter>
    <evenFooter>&amp;L&amp;14- &amp;P -</evenFooter>
  </headerFooter>
  <ignoredErrors>
    <ignoredError sqref="H145:J145" formulaRange="true"/>
    <ignoredError sqref="G309 G307 G304 G299 G294 G290 G286 G283 G280 G276 G190 G145 G137 G131 G124 G121 G118 G113 G100 G96 G85 G82 G9 G17 G27 G35 G38 G52:H52 G63 G67 G70 G73 G45 G60 G104 G158 G164 G167 G172 G202 G204 G207 G223 G229 G245 G253 G257 G262 G265 G321 G323:G325 G330 G333 G335 G351:G353 G356 G359 G361 G364 G366:G371 G377 G381 G385 G388 G391 G393:G397 G400 G349" formula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陈锋</cp:lastModifiedBy>
  <dcterms:created xsi:type="dcterms:W3CDTF">2023-07-27T10:58:00Z</dcterms:created>
  <cp:lastPrinted>2023-08-09T12:01:00Z</cp:lastPrinted>
  <dcterms:modified xsi:type="dcterms:W3CDTF">2023-08-31T15:19:09Z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4513A22FF1E74CE695CAF5519662DBDB_13</vt:lpwstr>
  </property>
  <property fmtid="{D5CDD505-2E9C-101B-9397-08002B2CF9AE}" pid="3" name="KSOProductBuildVer">
    <vt:lpwstr>2052-11.8.2.10458</vt:lpwstr>
  </property>
</Properties>
</file>