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<sst xmlns="http://schemas.openxmlformats.org/spreadsheetml/2006/main" count="109" uniqueCount="108">
  <si>
    <t>附件1</t>
  </si>
  <si>
    <t>2023年中央补助福建省电影事业发展专项资金安排汇总表</t>
  </si>
  <si>
    <t xml:space="preserve">                        单位：万元</t>
  </si>
  <si>
    <t>序号</t>
  </si>
  <si>
    <t>地区</t>
  </si>
  <si>
    <t>应下达</t>
  </si>
  <si>
    <t>2022年已提前下达</t>
  </si>
  <si>
    <t>本次下达</t>
  </si>
  <si>
    <t>国产影片放映达标奖励</t>
  </si>
  <si>
    <t>乡镇影院建设</t>
  </si>
  <si>
    <t>苏区、老区县城影院建设</t>
  </si>
  <si>
    <t>合计</t>
  </si>
  <si>
    <t>鼓楼区</t>
  </si>
  <si>
    <t>台江区</t>
  </si>
  <si>
    <t>仓山区</t>
  </si>
  <si>
    <t>晋安区</t>
  </si>
  <si>
    <t>马尾区</t>
  </si>
  <si>
    <t>福清市</t>
  </si>
  <si>
    <t>长乐区</t>
  </si>
  <si>
    <t>闽侯县</t>
  </si>
  <si>
    <t>高新区</t>
  </si>
  <si>
    <t>连江县</t>
  </si>
  <si>
    <t>永泰县</t>
  </si>
  <si>
    <t>闽清县</t>
  </si>
  <si>
    <t>罗源县</t>
  </si>
  <si>
    <t>福州市合计</t>
  </si>
  <si>
    <t>平潭综合实验区合计</t>
  </si>
  <si>
    <t>厦门市（思明区、湖里区）</t>
  </si>
  <si>
    <t>同安区</t>
  </si>
  <si>
    <t>海沧区</t>
  </si>
  <si>
    <t>翔安区</t>
  </si>
  <si>
    <t>集美区</t>
  </si>
  <si>
    <t>厦门市合计</t>
  </si>
  <si>
    <t>蕉城区</t>
  </si>
  <si>
    <t>福鼎市</t>
  </si>
  <si>
    <t>周宁县</t>
  </si>
  <si>
    <t>古田县</t>
  </si>
  <si>
    <t>福安市</t>
  </si>
  <si>
    <t>霞浦县</t>
  </si>
  <si>
    <t>屏南县</t>
  </si>
  <si>
    <t>柘荣县</t>
  </si>
  <si>
    <t>寿宁县</t>
  </si>
  <si>
    <t>东侨经济开发区</t>
  </si>
  <si>
    <t>宁德市合计</t>
  </si>
  <si>
    <t>荔城区</t>
  </si>
  <si>
    <t>城厢区</t>
  </si>
  <si>
    <t>涵江区</t>
  </si>
  <si>
    <t>秀屿区</t>
  </si>
  <si>
    <t>仙游县</t>
  </si>
  <si>
    <t>莆田市合计</t>
  </si>
  <si>
    <t>鲤城区</t>
  </si>
  <si>
    <t>丰泽区</t>
  </si>
  <si>
    <t>洛江区</t>
  </si>
  <si>
    <t>泉港区</t>
  </si>
  <si>
    <t>晋江市</t>
  </si>
  <si>
    <t>石狮市</t>
  </si>
  <si>
    <t>南安市</t>
  </si>
  <si>
    <t>安溪县</t>
  </si>
  <si>
    <t>德化县</t>
  </si>
  <si>
    <t>惠安县</t>
  </si>
  <si>
    <t>永春县</t>
  </si>
  <si>
    <t>台商投资区</t>
  </si>
  <si>
    <t>泉州市合计</t>
  </si>
  <si>
    <t>芗城区</t>
  </si>
  <si>
    <t>龙文区</t>
  </si>
  <si>
    <t>长泰区</t>
  </si>
  <si>
    <t>漳浦县</t>
  </si>
  <si>
    <t>云霄县</t>
  </si>
  <si>
    <t>华安县</t>
  </si>
  <si>
    <t>东山县</t>
  </si>
  <si>
    <t>漳州开发区</t>
  </si>
  <si>
    <t>诏安县</t>
  </si>
  <si>
    <t>龙海区</t>
  </si>
  <si>
    <t>南靖县</t>
  </si>
  <si>
    <t>平和县</t>
  </si>
  <si>
    <t>漳州市合计</t>
  </si>
  <si>
    <t>新罗区</t>
  </si>
  <si>
    <t>漳平市</t>
  </si>
  <si>
    <t>永定区</t>
  </si>
  <si>
    <t>武平县</t>
  </si>
  <si>
    <t>连城县</t>
  </si>
  <si>
    <t>长汀县</t>
  </si>
  <si>
    <t>上杭县</t>
  </si>
  <si>
    <t>龙岩市合计</t>
  </si>
  <si>
    <t>三元区</t>
  </si>
  <si>
    <t>沙县区</t>
  </si>
  <si>
    <t>永安市</t>
  </si>
  <si>
    <t>将乐县</t>
  </si>
  <si>
    <t>尤溪县</t>
  </si>
  <si>
    <t>泰宁县</t>
  </si>
  <si>
    <t>宁化县</t>
  </si>
  <si>
    <t>大田县</t>
  </si>
  <si>
    <t>清流县</t>
  </si>
  <si>
    <t>建宁县</t>
  </si>
  <si>
    <t>明溪县</t>
  </si>
  <si>
    <t>三明市合计</t>
  </si>
  <si>
    <t>延平区</t>
  </si>
  <si>
    <t>建阳区</t>
  </si>
  <si>
    <t>武夷山市</t>
  </si>
  <si>
    <t>建瓯市</t>
  </si>
  <si>
    <t>邵武市</t>
  </si>
  <si>
    <t>顺昌县</t>
  </si>
  <si>
    <t>政和县</t>
  </si>
  <si>
    <t>光泽县</t>
  </si>
  <si>
    <t>松溪县</t>
  </si>
  <si>
    <t>浦城县</t>
  </si>
  <si>
    <t>南平市合计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</si>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</sst>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简体"/>
      <charset val="134"/>
    </font>
    <font>
      <sz val="11"/>
      <color theme="1"/>
      <name val="仿宋"/>
      <charset val="134"/>
    </font>
    <font>
      <sz val="11"/>
      <color theme="1"/>
      <name val="方正黑体_GBK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9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12" fillId="9" borderId="5" applyNumberFormat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right" vertical="center"/>
    </xf>
    <xf numFmtId="0" fontId="3" fillId="0" borderId="0" xfId="0" applyFont="true" applyAlignment="true">
      <alignment horizontal="right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view="pageBreakPreview" zoomScaleNormal="100" zoomScaleSheetLayoutView="100" workbookViewId="0">
      <pane ySplit="5" topLeftCell="A6" activePane="bottomLeft" state="frozen"/>
      <selection/>
      <selection pane="bottomLeft" activeCell="E33" sqref="E33"/>
    </sheetView>
  </sheetViews>
  <sheetFormatPr defaultColWidth="9" defaultRowHeight="14.25" outlineLevelCol="7"/>
  <cols>
    <col min="1" max="1" width="7.75" customWidth="true"/>
    <col min="2" max="2" width="14" customWidth="true"/>
    <col min="3" max="3" width="15.625" customWidth="true"/>
    <col min="4" max="4" width="9.25" customWidth="true"/>
    <col min="5" max="5" width="13.875" customWidth="true"/>
    <col min="6" max="6" width="11.75" customWidth="true"/>
    <col min="7" max="8" width="9.25"/>
  </cols>
  <sheetData>
    <row r="1" ht="18" spans="1:1">
      <c r="A1" s="1" t="s">
        <v>0</v>
      </c>
    </row>
    <row r="2" ht="24.95" customHeight="true" spans="1:8">
      <c r="A2" s="2" t="s">
        <v>1</v>
      </c>
      <c r="B2" s="2"/>
      <c r="C2" s="2"/>
      <c r="D2" s="2"/>
      <c r="E2" s="2"/>
      <c r="F2" s="2"/>
      <c r="G2" s="2"/>
      <c r="H2" s="2"/>
    </row>
    <row r="3" ht="18" customHeight="true" spans="1:8">
      <c r="A3" s="3"/>
      <c r="B3" s="3"/>
      <c r="C3" s="3"/>
      <c r="D3" s="3"/>
      <c r="E3" s="10" t="s">
        <v>2</v>
      </c>
      <c r="F3" s="11"/>
      <c r="G3" s="11"/>
      <c r="H3" s="11"/>
    </row>
    <row r="4" ht="18" customHeight="true" spans="1:8">
      <c r="A4" s="4" t="s">
        <v>3</v>
      </c>
      <c r="B4" s="4" t="s">
        <v>4</v>
      </c>
      <c r="C4" s="4" t="s">
        <v>5</v>
      </c>
      <c r="D4" s="4"/>
      <c r="E4" s="4"/>
      <c r="F4" s="4"/>
      <c r="G4" s="12" t="s">
        <v>6</v>
      </c>
      <c r="H4" s="4" t="s">
        <v>7</v>
      </c>
    </row>
    <row r="5" ht="40" customHeight="true" spans="1:8">
      <c r="A5" s="4"/>
      <c r="B5" s="4"/>
      <c r="C5" s="5" t="s">
        <v>8</v>
      </c>
      <c r="D5" s="5" t="s">
        <v>9</v>
      </c>
      <c r="E5" s="5" t="s">
        <v>10</v>
      </c>
      <c r="F5" s="4" t="s">
        <v>11</v>
      </c>
      <c r="G5" s="13"/>
      <c r="H5" s="4"/>
    </row>
    <row r="6" ht="24.95" customHeight="true" spans="1:8">
      <c r="A6" s="6">
        <v>1</v>
      </c>
      <c r="B6" s="6" t="s">
        <v>12</v>
      </c>
      <c r="C6" s="6">
        <v>3.65</v>
      </c>
      <c r="D6" s="6"/>
      <c r="E6" s="6"/>
      <c r="F6" s="6">
        <f>SUM(C6:E6)</f>
        <v>3.65</v>
      </c>
      <c r="G6" s="6">
        <v>16.22</v>
      </c>
      <c r="H6" s="6">
        <f>F6-G6</f>
        <v>-12.57</v>
      </c>
    </row>
    <row r="7" ht="24.95" customHeight="true" spans="1:8">
      <c r="A7" s="6">
        <v>2</v>
      </c>
      <c r="B7" s="6" t="s">
        <v>13</v>
      </c>
      <c r="C7" s="6">
        <v>18.37</v>
      </c>
      <c r="D7" s="6"/>
      <c r="E7" s="6"/>
      <c r="F7" s="6">
        <f t="shared" ref="F7:F18" si="0">SUM(C7:E7)</f>
        <v>18.37</v>
      </c>
      <c r="G7" s="6">
        <v>28.23</v>
      </c>
      <c r="H7" s="6">
        <f t="shared" ref="H7:H20" si="1">F7-G7</f>
        <v>-9.86</v>
      </c>
    </row>
    <row r="8" ht="24.95" customHeight="true" spans="1:8">
      <c r="A8" s="6">
        <v>3</v>
      </c>
      <c r="B8" s="6" t="s">
        <v>14</v>
      </c>
      <c r="C8" s="6">
        <v>22.16</v>
      </c>
      <c r="D8" s="6">
        <v>30</v>
      </c>
      <c r="E8" s="6"/>
      <c r="F8" s="6">
        <f t="shared" si="0"/>
        <v>52.16</v>
      </c>
      <c r="G8" s="6">
        <v>55.1</v>
      </c>
      <c r="H8" s="6">
        <f t="shared" si="1"/>
        <v>-2.94</v>
      </c>
    </row>
    <row r="9" ht="24.95" customHeight="true" spans="1:8">
      <c r="A9" s="6">
        <v>4</v>
      </c>
      <c r="B9" s="6" t="s">
        <v>15</v>
      </c>
      <c r="C9" s="6">
        <v>17.2</v>
      </c>
      <c r="D9" s="6">
        <v>30</v>
      </c>
      <c r="E9" s="6"/>
      <c r="F9" s="6">
        <f t="shared" si="0"/>
        <v>47.2</v>
      </c>
      <c r="G9" s="6">
        <v>49.15</v>
      </c>
      <c r="H9" s="6">
        <f t="shared" si="1"/>
        <v>-1.95</v>
      </c>
    </row>
    <row r="10" ht="24.95" customHeight="true" spans="1:8">
      <c r="A10" s="6">
        <v>5</v>
      </c>
      <c r="B10" s="6" t="s">
        <v>16</v>
      </c>
      <c r="C10" s="6">
        <v>2.69</v>
      </c>
      <c r="D10" s="6"/>
      <c r="E10" s="6"/>
      <c r="F10" s="6">
        <f t="shared" si="0"/>
        <v>2.69</v>
      </c>
      <c r="G10" s="6">
        <v>3.62</v>
      </c>
      <c r="H10" s="6">
        <f t="shared" si="1"/>
        <v>-0.93</v>
      </c>
    </row>
    <row r="11" ht="24.95" customHeight="true" spans="1:8">
      <c r="A11" s="6">
        <v>6</v>
      </c>
      <c r="B11" s="6" t="s">
        <v>17</v>
      </c>
      <c r="C11" s="6">
        <v>16.17</v>
      </c>
      <c r="D11" s="6"/>
      <c r="E11" s="6"/>
      <c r="F11" s="6">
        <f t="shared" si="0"/>
        <v>16.17</v>
      </c>
      <c r="G11" s="6">
        <v>15.53</v>
      </c>
      <c r="H11" s="6">
        <f t="shared" si="1"/>
        <v>0.640000000000002</v>
      </c>
    </row>
    <row r="12" ht="24.95" customHeight="true" spans="1:8">
      <c r="A12" s="6">
        <v>7</v>
      </c>
      <c r="B12" s="6" t="s">
        <v>18</v>
      </c>
      <c r="C12" s="6">
        <v>8.75</v>
      </c>
      <c r="D12" s="6"/>
      <c r="E12" s="6"/>
      <c r="F12" s="6">
        <f t="shared" si="0"/>
        <v>8.75</v>
      </c>
      <c r="G12" s="6">
        <v>8.63</v>
      </c>
      <c r="H12" s="6">
        <f t="shared" si="1"/>
        <v>0.119999999999999</v>
      </c>
    </row>
    <row r="13" ht="24.95" customHeight="true" spans="1:8">
      <c r="A13" s="6">
        <v>8</v>
      </c>
      <c r="B13" s="6" t="s">
        <v>19</v>
      </c>
      <c r="C13" s="6">
        <v>9.37</v>
      </c>
      <c r="D13" s="6"/>
      <c r="E13" s="6"/>
      <c r="F13" s="6">
        <f t="shared" si="0"/>
        <v>9.37</v>
      </c>
      <c r="G13" s="6">
        <v>10.26</v>
      </c>
      <c r="H13" s="6">
        <f t="shared" si="1"/>
        <v>-0.890000000000001</v>
      </c>
    </row>
    <row r="14" ht="24.95" customHeight="true" spans="1:8">
      <c r="A14" s="6">
        <v>9</v>
      </c>
      <c r="B14" s="6" t="s">
        <v>20</v>
      </c>
      <c r="C14" s="6">
        <v>3.47</v>
      </c>
      <c r="D14" s="6"/>
      <c r="E14" s="6"/>
      <c r="F14" s="6">
        <f t="shared" si="0"/>
        <v>3.47</v>
      </c>
      <c r="G14" s="6">
        <v>5.26</v>
      </c>
      <c r="H14" s="6">
        <f t="shared" si="1"/>
        <v>-1.79</v>
      </c>
    </row>
    <row r="15" ht="24.95" customHeight="true" spans="1:8">
      <c r="A15" s="6">
        <v>10</v>
      </c>
      <c r="B15" s="6" t="s">
        <v>21</v>
      </c>
      <c r="C15" s="6">
        <v>6.07</v>
      </c>
      <c r="D15" s="6"/>
      <c r="E15" s="6"/>
      <c r="F15" s="6">
        <f t="shared" si="0"/>
        <v>6.07</v>
      </c>
      <c r="G15" s="6">
        <v>5.43</v>
      </c>
      <c r="H15" s="6">
        <f t="shared" si="1"/>
        <v>0.640000000000001</v>
      </c>
    </row>
    <row r="16" ht="24.95" customHeight="true" spans="1:8">
      <c r="A16" s="6">
        <v>11</v>
      </c>
      <c r="B16" s="6" t="s">
        <v>22</v>
      </c>
      <c r="C16" s="6">
        <v>1.82</v>
      </c>
      <c r="D16" s="6"/>
      <c r="E16" s="6"/>
      <c r="F16" s="6">
        <f t="shared" si="0"/>
        <v>1.82</v>
      </c>
      <c r="G16" s="6">
        <v>1.81</v>
      </c>
      <c r="H16" s="6">
        <f t="shared" si="1"/>
        <v>0.01</v>
      </c>
    </row>
    <row r="17" ht="24.95" customHeight="true" spans="1:8">
      <c r="A17" s="6">
        <v>12</v>
      </c>
      <c r="B17" s="6" t="s">
        <v>23</v>
      </c>
      <c r="C17" s="6">
        <v>1.46</v>
      </c>
      <c r="D17" s="6"/>
      <c r="E17" s="6"/>
      <c r="F17" s="6">
        <f t="shared" si="0"/>
        <v>1.46</v>
      </c>
      <c r="G17" s="6">
        <v>1.29</v>
      </c>
      <c r="H17" s="6">
        <f t="shared" si="1"/>
        <v>0.17</v>
      </c>
    </row>
    <row r="18" ht="24.95" customHeight="true" spans="1:8">
      <c r="A18" s="6">
        <v>13</v>
      </c>
      <c r="B18" s="6" t="s">
        <v>24</v>
      </c>
      <c r="C18" s="6">
        <v>3.22</v>
      </c>
      <c r="D18" s="6"/>
      <c r="E18" s="6"/>
      <c r="F18" s="6">
        <f t="shared" si="0"/>
        <v>3.22</v>
      </c>
      <c r="G18" s="6">
        <v>2.85</v>
      </c>
      <c r="H18" s="6">
        <f t="shared" si="1"/>
        <v>0.37</v>
      </c>
    </row>
    <row r="19" ht="24.95" customHeight="true" spans="1:8">
      <c r="A19" s="6"/>
      <c r="B19" s="7" t="s">
        <v>25</v>
      </c>
      <c r="C19" s="7">
        <f>SUM(C6:C18)</f>
        <v>114.4</v>
      </c>
      <c r="D19" s="7">
        <f>SUM(D6:D18)</f>
        <v>60</v>
      </c>
      <c r="E19" s="7">
        <f>SUM(E6:E18)</f>
        <v>0</v>
      </c>
      <c r="F19" s="7">
        <f>SUM(F6:F18)</f>
        <v>174.4</v>
      </c>
      <c r="G19" s="7">
        <f>SUM(G6:G18)</f>
        <v>203.38</v>
      </c>
      <c r="H19" s="7">
        <f t="shared" si="1"/>
        <v>-28.98</v>
      </c>
    </row>
    <row r="20" ht="39" customHeight="true" spans="1:8">
      <c r="A20" s="6"/>
      <c r="B20" s="8" t="s">
        <v>26</v>
      </c>
      <c r="C20" s="7">
        <v>5.15</v>
      </c>
      <c r="D20" s="7">
        <v>0</v>
      </c>
      <c r="E20" s="7">
        <v>0</v>
      </c>
      <c r="F20" s="7">
        <v>5.15</v>
      </c>
      <c r="G20" s="7">
        <v>4.74</v>
      </c>
      <c r="H20" s="7">
        <f t="shared" si="1"/>
        <v>0.41</v>
      </c>
    </row>
    <row r="21" ht="36.95" customHeight="true" spans="1:8">
      <c r="A21" s="6">
        <v>14</v>
      </c>
      <c r="B21" s="9" t="s">
        <v>27</v>
      </c>
      <c r="C21" s="6">
        <v>8.48</v>
      </c>
      <c r="D21" s="6"/>
      <c r="E21" s="6"/>
      <c r="F21" s="6">
        <f>SUM(C21:E21)</f>
        <v>8.48</v>
      </c>
      <c r="G21" s="6">
        <v>65.72</v>
      </c>
      <c r="H21" s="6">
        <f t="shared" ref="H21:H26" si="2">F21-G21</f>
        <v>-57.24</v>
      </c>
    </row>
    <row r="22" ht="24.95" customHeight="true" spans="1:8">
      <c r="A22" s="6">
        <v>15</v>
      </c>
      <c r="B22" s="6" t="s">
        <v>28</v>
      </c>
      <c r="C22" s="6">
        <v>7.01</v>
      </c>
      <c r="D22" s="6"/>
      <c r="E22" s="6"/>
      <c r="F22" s="6">
        <f>SUM(C22:E22)</f>
        <v>7.01</v>
      </c>
      <c r="G22" s="6">
        <v>6.73</v>
      </c>
      <c r="H22" s="6">
        <f t="shared" si="2"/>
        <v>0.279999999999999</v>
      </c>
    </row>
    <row r="23" ht="24.95" customHeight="true" spans="1:8">
      <c r="A23" s="6">
        <v>16</v>
      </c>
      <c r="B23" s="6" t="s">
        <v>29</v>
      </c>
      <c r="C23" s="6">
        <v>3.81</v>
      </c>
      <c r="D23" s="6"/>
      <c r="E23" s="6"/>
      <c r="F23" s="6">
        <f>SUM(C23:E23)</f>
        <v>3.81</v>
      </c>
      <c r="G23" s="6">
        <v>9.31</v>
      </c>
      <c r="H23" s="6">
        <f t="shared" si="2"/>
        <v>-5.5</v>
      </c>
    </row>
    <row r="24" ht="24.95" customHeight="true" spans="1:8">
      <c r="A24" s="6">
        <v>17</v>
      </c>
      <c r="B24" s="6" t="s">
        <v>30</v>
      </c>
      <c r="C24" s="6">
        <v>6.06</v>
      </c>
      <c r="D24" s="6"/>
      <c r="E24" s="6"/>
      <c r="F24" s="6">
        <f>SUM(C24:E24)</f>
        <v>6.06</v>
      </c>
      <c r="G24" s="6">
        <v>7.16</v>
      </c>
      <c r="H24" s="6">
        <f t="shared" si="2"/>
        <v>-1.1</v>
      </c>
    </row>
    <row r="25" ht="24.95" customHeight="true" spans="1:8">
      <c r="A25" s="6">
        <v>18</v>
      </c>
      <c r="B25" s="6" t="s">
        <v>31</v>
      </c>
      <c r="C25" s="6">
        <v>4.35</v>
      </c>
      <c r="D25" s="6"/>
      <c r="E25" s="6"/>
      <c r="F25" s="6">
        <f>SUM(C25:E25)</f>
        <v>4.35</v>
      </c>
      <c r="G25" s="6">
        <v>22.86</v>
      </c>
      <c r="H25" s="6">
        <f t="shared" si="2"/>
        <v>-18.51</v>
      </c>
    </row>
    <row r="26" ht="24.95" customHeight="true" spans="1:8">
      <c r="A26" s="6"/>
      <c r="B26" s="7" t="s">
        <v>32</v>
      </c>
      <c r="C26" s="7">
        <f>SUM(C21:C25)</f>
        <v>29.71</v>
      </c>
      <c r="D26" s="7">
        <f>SUM(D21:D25)</f>
        <v>0</v>
      </c>
      <c r="E26" s="7">
        <f>SUM(E21:E25)</f>
        <v>0</v>
      </c>
      <c r="F26" s="7">
        <f>SUM(F21:F25)</f>
        <v>29.71</v>
      </c>
      <c r="G26" s="7">
        <f>SUM(G21:G25)</f>
        <v>111.78</v>
      </c>
      <c r="H26" s="7">
        <f t="shared" si="2"/>
        <v>-82.07</v>
      </c>
    </row>
    <row r="27" ht="24.95" customHeight="true" spans="1:8">
      <c r="A27" s="6">
        <v>19</v>
      </c>
      <c r="B27" s="6" t="s">
        <v>33</v>
      </c>
      <c r="C27" s="6">
        <v>8.63</v>
      </c>
      <c r="D27" s="6"/>
      <c r="E27" s="6"/>
      <c r="F27" s="6">
        <f>SUM(C27:E27)</f>
        <v>8.63</v>
      </c>
      <c r="G27" s="6">
        <v>8.19</v>
      </c>
      <c r="H27" s="6">
        <f t="shared" ref="H27:H37" si="3">F27-G27</f>
        <v>0.440000000000001</v>
      </c>
    </row>
    <row r="28" ht="24.95" customHeight="true" spans="1:8">
      <c r="A28" s="6">
        <v>20</v>
      </c>
      <c r="B28" s="6" t="s">
        <v>34</v>
      </c>
      <c r="C28" s="6">
        <v>5.39</v>
      </c>
      <c r="D28" s="6"/>
      <c r="E28" s="6">
        <v>30</v>
      </c>
      <c r="F28" s="6">
        <f t="shared" ref="F28:F36" si="4">SUM(C28:E28)</f>
        <v>35.39</v>
      </c>
      <c r="G28" s="6">
        <v>4.57</v>
      </c>
      <c r="H28" s="6">
        <f t="shared" si="3"/>
        <v>30.82</v>
      </c>
    </row>
    <row r="29" ht="24.95" customHeight="true" spans="1:8">
      <c r="A29" s="6">
        <v>21</v>
      </c>
      <c r="B29" s="6" t="s">
        <v>35</v>
      </c>
      <c r="C29" s="6">
        <v>1.09</v>
      </c>
      <c r="D29" s="6"/>
      <c r="E29" s="6"/>
      <c r="F29" s="6">
        <f t="shared" si="4"/>
        <v>1.09</v>
      </c>
      <c r="G29" s="6">
        <v>1</v>
      </c>
      <c r="H29" s="6">
        <f t="shared" si="3"/>
        <v>0.0900000000000001</v>
      </c>
    </row>
    <row r="30" ht="24.95" customHeight="true" spans="1:8">
      <c r="A30" s="6">
        <v>22</v>
      </c>
      <c r="B30" s="6" t="s">
        <v>36</v>
      </c>
      <c r="C30" s="6">
        <v>2.37</v>
      </c>
      <c r="D30" s="6"/>
      <c r="E30" s="6"/>
      <c r="F30" s="6">
        <f t="shared" si="4"/>
        <v>2.37</v>
      </c>
      <c r="G30" s="6">
        <v>2.24</v>
      </c>
      <c r="H30" s="6">
        <f t="shared" si="3"/>
        <v>0.13</v>
      </c>
    </row>
    <row r="31" ht="24.95" customHeight="true" spans="1:8">
      <c r="A31" s="6">
        <v>23</v>
      </c>
      <c r="B31" s="6" t="s">
        <v>37</v>
      </c>
      <c r="C31" s="6">
        <v>5.71</v>
      </c>
      <c r="D31" s="6">
        <v>30</v>
      </c>
      <c r="E31" s="6"/>
      <c r="F31" s="6">
        <f t="shared" si="4"/>
        <v>35.71</v>
      </c>
      <c r="G31" s="6">
        <v>35.09</v>
      </c>
      <c r="H31" s="6">
        <f t="shared" si="3"/>
        <v>0.619999999999997</v>
      </c>
    </row>
    <row r="32" ht="24.95" customHeight="true" spans="1:8">
      <c r="A32" s="6">
        <v>24</v>
      </c>
      <c r="B32" s="6" t="s">
        <v>38</v>
      </c>
      <c r="C32" s="6">
        <v>3.85</v>
      </c>
      <c r="D32" s="6"/>
      <c r="E32" s="6">
        <v>30</v>
      </c>
      <c r="F32" s="6">
        <f t="shared" si="4"/>
        <v>33.85</v>
      </c>
      <c r="G32" s="6">
        <v>3.54</v>
      </c>
      <c r="H32" s="6">
        <f t="shared" si="3"/>
        <v>30.31</v>
      </c>
    </row>
    <row r="33" ht="24.95" customHeight="true" spans="1:8">
      <c r="A33" s="6">
        <v>25</v>
      </c>
      <c r="B33" s="6" t="s">
        <v>39</v>
      </c>
      <c r="C33" s="6">
        <v>0.71</v>
      </c>
      <c r="D33" s="6"/>
      <c r="E33" s="6"/>
      <c r="F33" s="6">
        <f t="shared" si="4"/>
        <v>0.71</v>
      </c>
      <c r="G33" s="6">
        <v>1</v>
      </c>
      <c r="H33" s="6">
        <f t="shared" si="3"/>
        <v>-0.29</v>
      </c>
    </row>
    <row r="34" ht="24.95" customHeight="true" spans="1:8">
      <c r="A34" s="6">
        <v>26</v>
      </c>
      <c r="B34" s="6" t="s">
        <v>40</v>
      </c>
      <c r="C34" s="6">
        <v>0.36</v>
      </c>
      <c r="D34" s="6"/>
      <c r="E34" s="6"/>
      <c r="F34" s="6">
        <f t="shared" si="4"/>
        <v>0.36</v>
      </c>
      <c r="G34" s="6">
        <v>0</v>
      </c>
      <c r="H34" s="6">
        <f t="shared" si="3"/>
        <v>0.36</v>
      </c>
    </row>
    <row r="35" ht="24.95" customHeight="true" spans="1:8">
      <c r="A35" s="6">
        <v>27</v>
      </c>
      <c r="B35" s="6" t="s">
        <v>41</v>
      </c>
      <c r="C35" s="6">
        <v>0.62</v>
      </c>
      <c r="D35" s="6"/>
      <c r="E35" s="6"/>
      <c r="F35" s="6">
        <f t="shared" si="4"/>
        <v>0.62</v>
      </c>
      <c r="G35" s="6">
        <v>0</v>
      </c>
      <c r="H35" s="6">
        <f t="shared" si="3"/>
        <v>0.62</v>
      </c>
    </row>
    <row r="36" ht="33" customHeight="true" spans="1:8">
      <c r="A36" s="6">
        <v>28</v>
      </c>
      <c r="B36" s="9" t="s">
        <v>42</v>
      </c>
      <c r="C36" s="6">
        <v>4.12</v>
      </c>
      <c r="D36" s="6"/>
      <c r="E36" s="6"/>
      <c r="F36" s="6">
        <f t="shared" si="4"/>
        <v>4.12</v>
      </c>
      <c r="G36" s="6">
        <v>3.88</v>
      </c>
      <c r="H36" s="6">
        <f t="shared" si="3"/>
        <v>0.24</v>
      </c>
    </row>
    <row r="37" ht="24.95" customHeight="true" spans="1:8">
      <c r="A37" s="6"/>
      <c r="B37" s="7" t="s">
        <v>43</v>
      </c>
      <c r="C37" s="7">
        <f>SUM(C27:C36)</f>
        <v>32.85</v>
      </c>
      <c r="D37" s="7">
        <f>SUM(D27:D36)</f>
        <v>30</v>
      </c>
      <c r="E37" s="7">
        <f>SUM(E27:E36)</f>
        <v>60</v>
      </c>
      <c r="F37" s="7">
        <f>SUM(F27:F36)</f>
        <v>122.85</v>
      </c>
      <c r="G37" s="7">
        <f>SUM(G27:G36)</f>
        <v>59.51</v>
      </c>
      <c r="H37" s="7">
        <f t="shared" si="3"/>
        <v>63.34</v>
      </c>
    </row>
    <row r="38" ht="24.95" customHeight="true" spans="1:8">
      <c r="A38" s="6">
        <v>29</v>
      </c>
      <c r="B38" s="6" t="s">
        <v>44</v>
      </c>
      <c r="C38" s="6">
        <v>10.04</v>
      </c>
      <c r="D38" s="6"/>
      <c r="E38" s="6"/>
      <c r="F38" s="6">
        <f>SUM(C38:E38)</f>
        <v>10.04</v>
      </c>
      <c r="G38" s="6">
        <v>10.35</v>
      </c>
      <c r="H38" s="6">
        <f t="shared" ref="H38:H43" si="5">F38-G38</f>
        <v>-0.31</v>
      </c>
    </row>
    <row r="39" ht="24.95" customHeight="true" spans="1:8">
      <c r="A39" s="6">
        <v>30</v>
      </c>
      <c r="B39" s="6" t="s">
        <v>45</v>
      </c>
      <c r="C39" s="6">
        <v>12.2</v>
      </c>
      <c r="D39" s="6"/>
      <c r="E39" s="6"/>
      <c r="F39" s="6">
        <f>SUM(C39:E39)</f>
        <v>12.2</v>
      </c>
      <c r="G39" s="6">
        <v>11.82</v>
      </c>
      <c r="H39" s="6">
        <f t="shared" si="5"/>
        <v>0.379999999999999</v>
      </c>
    </row>
    <row r="40" ht="24.95" customHeight="true" spans="1:8">
      <c r="A40" s="6">
        <v>31</v>
      </c>
      <c r="B40" s="6" t="s">
        <v>46</v>
      </c>
      <c r="C40" s="6">
        <v>3.9</v>
      </c>
      <c r="D40" s="6"/>
      <c r="E40" s="6"/>
      <c r="F40" s="6">
        <f>SUM(C40:E40)</f>
        <v>3.9</v>
      </c>
      <c r="G40" s="6">
        <v>4.83</v>
      </c>
      <c r="H40" s="6">
        <f t="shared" si="5"/>
        <v>-0.93</v>
      </c>
    </row>
    <row r="41" ht="24.95" customHeight="true" spans="1:8">
      <c r="A41" s="6">
        <v>32</v>
      </c>
      <c r="B41" s="6" t="s">
        <v>47</v>
      </c>
      <c r="C41" s="6">
        <v>2.35</v>
      </c>
      <c r="D41" s="6">
        <v>30</v>
      </c>
      <c r="E41" s="6"/>
      <c r="F41" s="6">
        <f>SUM(C41:E41)</f>
        <v>32.35</v>
      </c>
      <c r="G41" s="6">
        <v>31.21</v>
      </c>
      <c r="H41" s="6">
        <f t="shared" si="5"/>
        <v>1.14</v>
      </c>
    </row>
    <row r="42" ht="24.95" customHeight="true" spans="1:8">
      <c r="A42" s="6">
        <v>33</v>
      </c>
      <c r="B42" s="6" t="s">
        <v>48</v>
      </c>
      <c r="C42" s="6">
        <v>8.63</v>
      </c>
      <c r="D42" s="6"/>
      <c r="E42" s="6">
        <v>30</v>
      </c>
      <c r="F42" s="6">
        <f>SUM(C42:E42)</f>
        <v>38.63</v>
      </c>
      <c r="G42" s="6">
        <v>38.19</v>
      </c>
      <c r="H42" s="6">
        <f t="shared" si="5"/>
        <v>0.440000000000005</v>
      </c>
    </row>
    <row r="43" ht="24.95" customHeight="true" spans="1:8">
      <c r="A43" s="6"/>
      <c r="B43" s="7" t="s">
        <v>49</v>
      </c>
      <c r="C43" s="7">
        <f>SUM(C38:C42)</f>
        <v>37.12</v>
      </c>
      <c r="D43" s="7">
        <f>SUM(D38:D42)</f>
        <v>30</v>
      </c>
      <c r="E43" s="7">
        <f>SUM(E38:E42)</f>
        <v>30</v>
      </c>
      <c r="F43" s="7">
        <v>97.12</v>
      </c>
      <c r="G43" s="7">
        <f>SUM(G38:G42)</f>
        <v>96.4</v>
      </c>
      <c r="H43" s="7">
        <f t="shared" si="5"/>
        <v>0.719999999999999</v>
      </c>
    </row>
    <row r="44" ht="24.95" customHeight="true" spans="1:8">
      <c r="A44" s="6">
        <v>34</v>
      </c>
      <c r="B44" s="6" t="s">
        <v>50</v>
      </c>
      <c r="C44" s="6">
        <v>11</v>
      </c>
      <c r="D44" s="6"/>
      <c r="E44" s="6"/>
      <c r="F44" s="6">
        <f>SUM(C44:E44)</f>
        <v>11</v>
      </c>
      <c r="G44" s="6">
        <v>11.04</v>
      </c>
      <c r="H44" s="6">
        <f t="shared" ref="H44:H56" si="6">F44-G44</f>
        <v>-0.0399999999999991</v>
      </c>
    </row>
    <row r="45" ht="24.95" customHeight="true" spans="1:8">
      <c r="A45" s="6">
        <v>35</v>
      </c>
      <c r="B45" s="6" t="s">
        <v>51</v>
      </c>
      <c r="C45" s="6">
        <v>22.03</v>
      </c>
      <c r="D45" s="6"/>
      <c r="E45" s="6"/>
      <c r="F45" s="6">
        <f t="shared" ref="F45:F55" si="7">SUM(C45:E45)</f>
        <v>22.03</v>
      </c>
      <c r="G45" s="6">
        <v>22.34</v>
      </c>
      <c r="H45" s="6">
        <f t="shared" si="6"/>
        <v>-0.309999999999999</v>
      </c>
    </row>
    <row r="46" ht="24.95" customHeight="true" spans="1:8">
      <c r="A46" s="6">
        <v>36</v>
      </c>
      <c r="B46" s="6" t="s">
        <v>52</v>
      </c>
      <c r="C46" s="6">
        <v>0.63</v>
      </c>
      <c r="D46" s="6"/>
      <c r="E46" s="6"/>
      <c r="F46" s="6">
        <f t="shared" si="7"/>
        <v>0.63</v>
      </c>
      <c r="G46" s="6">
        <v>0</v>
      </c>
      <c r="H46" s="6">
        <f t="shared" si="6"/>
        <v>0.63</v>
      </c>
    </row>
    <row r="47" ht="24.95" customHeight="true" spans="1:8">
      <c r="A47" s="6">
        <v>37</v>
      </c>
      <c r="B47" s="6" t="s">
        <v>53</v>
      </c>
      <c r="C47" s="6">
        <v>2.7</v>
      </c>
      <c r="D47" s="6"/>
      <c r="E47" s="6"/>
      <c r="F47" s="6">
        <f t="shared" si="7"/>
        <v>2.7</v>
      </c>
      <c r="G47" s="6">
        <v>2.15</v>
      </c>
      <c r="H47" s="6">
        <f t="shared" si="6"/>
        <v>0.55</v>
      </c>
    </row>
    <row r="48" ht="24.95" customHeight="true" spans="1:8">
      <c r="A48" s="6">
        <v>38</v>
      </c>
      <c r="B48" s="6" t="s">
        <v>54</v>
      </c>
      <c r="C48" s="6">
        <v>25.73</v>
      </c>
      <c r="D48" s="6"/>
      <c r="E48" s="6"/>
      <c r="F48" s="6">
        <f t="shared" si="7"/>
        <v>25.73</v>
      </c>
      <c r="G48" s="6">
        <v>25.53</v>
      </c>
      <c r="H48" s="6">
        <f t="shared" si="6"/>
        <v>0.199999999999999</v>
      </c>
    </row>
    <row r="49" ht="24.95" customHeight="true" spans="1:8">
      <c r="A49" s="6">
        <v>39</v>
      </c>
      <c r="B49" s="6" t="s">
        <v>55</v>
      </c>
      <c r="C49" s="6">
        <v>12</v>
      </c>
      <c r="D49" s="6"/>
      <c r="E49" s="6"/>
      <c r="F49" s="6">
        <f t="shared" si="7"/>
        <v>12</v>
      </c>
      <c r="G49" s="6">
        <v>11.9</v>
      </c>
      <c r="H49" s="6">
        <f t="shared" si="6"/>
        <v>0.0999999999999996</v>
      </c>
    </row>
    <row r="50" ht="24.95" customHeight="true" spans="1:8">
      <c r="A50" s="6">
        <v>40</v>
      </c>
      <c r="B50" s="6" t="s">
        <v>56</v>
      </c>
      <c r="C50" s="6">
        <v>12.87</v>
      </c>
      <c r="D50" s="6"/>
      <c r="E50" s="6"/>
      <c r="F50" s="6">
        <f t="shared" si="7"/>
        <v>12.87</v>
      </c>
      <c r="G50" s="6">
        <v>10.02</v>
      </c>
      <c r="H50" s="6">
        <f t="shared" si="6"/>
        <v>2.85</v>
      </c>
    </row>
    <row r="51" ht="24.95" customHeight="true" spans="1:8">
      <c r="A51" s="6">
        <v>41</v>
      </c>
      <c r="B51" s="6" t="s">
        <v>57</v>
      </c>
      <c r="C51" s="6">
        <v>9.01</v>
      </c>
      <c r="D51" s="6"/>
      <c r="E51" s="6"/>
      <c r="F51" s="6">
        <f t="shared" si="7"/>
        <v>9.01</v>
      </c>
      <c r="G51" s="6">
        <v>7.67</v>
      </c>
      <c r="H51" s="6">
        <f t="shared" si="6"/>
        <v>1.34</v>
      </c>
    </row>
    <row r="52" ht="24.95" customHeight="true" spans="1:8">
      <c r="A52" s="6">
        <v>42</v>
      </c>
      <c r="B52" s="6" t="s">
        <v>58</v>
      </c>
      <c r="C52" s="6">
        <v>3.11</v>
      </c>
      <c r="D52" s="6"/>
      <c r="E52" s="6"/>
      <c r="F52" s="6">
        <f t="shared" si="7"/>
        <v>3.11</v>
      </c>
      <c r="G52" s="6">
        <v>2.16</v>
      </c>
      <c r="H52" s="6">
        <f t="shared" si="6"/>
        <v>0.95</v>
      </c>
    </row>
    <row r="53" ht="24.95" customHeight="true" spans="1:8">
      <c r="A53" s="6">
        <v>43</v>
      </c>
      <c r="B53" s="6" t="s">
        <v>59</v>
      </c>
      <c r="C53" s="6">
        <v>6.9</v>
      </c>
      <c r="D53" s="6"/>
      <c r="E53" s="6"/>
      <c r="F53" s="6">
        <f t="shared" si="7"/>
        <v>6.9</v>
      </c>
      <c r="G53" s="6">
        <v>6.55</v>
      </c>
      <c r="H53" s="6">
        <f t="shared" si="6"/>
        <v>0.350000000000001</v>
      </c>
    </row>
    <row r="54" ht="24.95" customHeight="true" spans="1:8">
      <c r="A54" s="6">
        <v>44</v>
      </c>
      <c r="B54" s="6" t="s">
        <v>60</v>
      </c>
      <c r="C54" s="6">
        <v>2.73</v>
      </c>
      <c r="D54" s="6"/>
      <c r="E54" s="6"/>
      <c r="F54" s="6">
        <f t="shared" si="7"/>
        <v>2.73</v>
      </c>
      <c r="G54" s="6">
        <v>2.33</v>
      </c>
      <c r="H54" s="6">
        <f t="shared" si="6"/>
        <v>0.4</v>
      </c>
    </row>
    <row r="55" ht="24.95" customHeight="true" spans="1:8">
      <c r="A55" s="6">
        <v>45</v>
      </c>
      <c r="B55" s="6" t="s">
        <v>61</v>
      </c>
      <c r="C55" s="6">
        <v>1.5</v>
      </c>
      <c r="D55" s="6"/>
      <c r="E55" s="6"/>
      <c r="F55" s="6">
        <f t="shared" si="7"/>
        <v>1.5</v>
      </c>
      <c r="G55" s="6">
        <v>1.64</v>
      </c>
      <c r="H55" s="6">
        <f t="shared" si="6"/>
        <v>-0.14</v>
      </c>
    </row>
    <row r="56" ht="24.95" customHeight="true" spans="1:8">
      <c r="A56" s="6"/>
      <c r="B56" s="7" t="s">
        <v>62</v>
      </c>
      <c r="C56" s="7">
        <f>SUM(C44:C55)</f>
        <v>110.21</v>
      </c>
      <c r="D56" s="7">
        <f>SUM(D44:D55)</f>
        <v>0</v>
      </c>
      <c r="E56" s="7">
        <f>SUM(E44:E55)</f>
        <v>0</v>
      </c>
      <c r="F56" s="7">
        <f>SUM(F44:F55)</f>
        <v>110.21</v>
      </c>
      <c r="G56" s="7">
        <f>SUM(G44:G55)</f>
        <v>103.33</v>
      </c>
      <c r="H56" s="7">
        <f t="shared" si="6"/>
        <v>6.88000000000004</v>
      </c>
    </row>
    <row r="57" ht="24.95" customHeight="true" spans="1:8">
      <c r="A57" s="6">
        <v>46</v>
      </c>
      <c r="B57" s="6" t="s">
        <v>63</v>
      </c>
      <c r="C57" s="6">
        <v>10.48</v>
      </c>
      <c r="D57" s="6"/>
      <c r="E57" s="6"/>
      <c r="F57" s="6">
        <f>SUM(C57:E57)</f>
        <v>10.48</v>
      </c>
      <c r="G57" s="6">
        <v>11.04</v>
      </c>
      <c r="H57" s="6">
        <f t="shared" ref="H57:H70" si="8">F57-G57</f>
        <v>-0.559999999999999</v>
      </c>
    </row>
    <row r="58" ht="24.95" customHeight="true" spans="1:8">
      <c r="A58" s="6">
        <v>47</v>
      </c>
      <c r="B58" s="6" t="s">
        <v>64</v>
      </c>
      <c r="C58" s="6">
        <v>9.91</v>
      </c>
      <c r="D58" s="6"/>
      <c r="E58" s="6"/>
      <c r="F58" s="6">
        <f t="shared" ref="F58:F69" si="9">SUM(C58:E58)</f>
        <v>9.91</v>
      </c>
      <c r="G58" s="6">
        <v>9.32</v>
      </c>
      <c r="H58" s="6">
        <f t="shared" si="8"/>
        <v>0.59</v>
      </c>
    </row>
    <row r="59" ht="24.95" customHeight="true" spans="1:8">
      <c r="A59" s="6">
        <v>48</v>
      </c>
      <c r="B59" s="6" t="s">
        <v>61</v>
      </c>
      <c r="C59" s="6">
        <v>2.94</v>
      </c>
      <c r="D59" s="6"/>
      <c r="E59" s="6"/>
      <c r="F59" s="6">
        <f t="shared" si="9"/>
        <v>2.94</v>
      </c>
      <c r="G59" s="6">
        <v>3.19</v>
      </c>
      <c r="H59" s="6">
        <f t="shared" si="8"/>
        <v>-0.25</v>
      </c>
    </row>
    <row r="60" ht="24.95" customHeight="true" spans="1:8">
      <c r="A60" s="6">
        <v>49</v>
      </c>
      <c r="B60" s="6" t="s">
        <v>65</v>
      </c>
      <c r="C60" s="6">
        <v>1.76</v>
      </c>
      <c r="D60" s="6"/>
      <c r="E60" s="6"/>
      <c r="F60" s="6">
        <f t="shared" si="9"/>
        <v>1.76</v>
      </c>
      <c r="G60" s="6">
        <v>1.64</v>
      </c>
      <c r="H60" s="6">
        <f t="shared" si="8"/>
        <v>0.12</v>
      </c>
    </row>
    <row r="61" ht="24.95" customHeight="true" spans="1:8">
      <c r="A61" s="6">
        <v>50</v>
      </c>
      <c r="B61" s="6" t="s">
        <v>66</v>
      </c>
      <c r="C61" s="6">
        <v>4.54</v>
      </c>
      <c r="D61" s="6"/>
      <c r="E61" s="6"/>
      <c r="F61" s="6">
        <f t="shared" si="9"/>
        <v>4.54</v>
      </c>
      <c r="G61" s="6">
        <v>4.14</v>
      </c>
      <c r="H61" s="6">
        <f t="shared" si="8"/>
        <v>0.4</v>
      </c>
    </row>
    <row r="62" ht="24.95" customHeight="true" spans="1:8">
      <c r="A62" s="6">
        <v>51</v>
      </c>
      <c r="B62" s="6" t="s">
        <v>67</v>
      </c>
      <c r="C62" s="6">
        <v>2.71</v>
      </c>
      <c r="D62" s="6"/>
      <c r="E62" s="6"/>
      <c r="F62" s="6">
        <f t="shared" si="9"/>
        <v>2.71</v>
      </c>
      <c r="G62" s="6">
        <v>2.5</v>
      </c>
      <c r="H62" s="6">
        <f t="shared" si="8"/>
        <v>0.21</v>
      </c>
    </row>
    <row r="63" ht="24.95" customHeight="true" spans="1:8">
      <c r="A63" s="6">
        <v>52</v>
      </c>
      <c r="B63" s="6" t="s">
        <v>68</v>
      </c>
      <c r="C63" s="6">
        <v>0.22</v>
      </c>
      <c r="D63" s="6"/>
      <c r="E63" s="6"/>
      <c r="F63" s="6">
        <f t="shared" si="9"/>
        <v>0.22</v>
      </c>
      <c r="G63" s="6">
        <v>0</v>
      </c>
      <c r="H63" s="6">
        <f t="shared" si="8"/>
        <v>0.22</v>
      </c>
    </row>
    <row r="64" ht="24.95" customHeight="true" spans="1:8">
      <c r="A64" s="6">
        <v>53</v>
      </c>
      <c r="B64" s="6" t="s">
        <v>69</v>
      </c>
      <c r="C64" s="6">
        <v>1</v>
      </c>
      <c r="D64" s="6"/>
      <c r="E64" s="6"/>
      <c r="F64" s="6">
        <f t="shared" si="9"/>
        <v>1</v>
      </c>
      <c r="G64" s="6">
        <v>1</v>
      </c>
      <c r="H64" s="6">
        <f t="shared" si="8"/>
        <v>0</v>
      </c>
    </row>
    <row r="65" ht="24.95" customHeight="true" spans="1:8">
      <c r="A65" s="6">
        <v>54</v>
      </c>
      <c r="B65" s="6" t="s">
        <v>70</v>
      </c>
      <c r="C65" s="6">
        <v>0.67</v>
      </c>
      <c r="D65" s="6"/>
      <c r="E65" s="6"/>
      <c r="F65" s="6">
        <f t="shared" si="9"/>
        <v>0.67</v>
      </c>
      <c r="G65" s="6">
        <v>1</v>
      </c>
      <c r="H65" s="6">
        <f t="shared" si="8"/>
        <v>-0.33</v>
      </c>
    </row>
    <row r="66" ht="24.95" customHeight="true" spans="1:8">
      <c r="A66" s="6">
        <v>55</v>
      </c>
      <c r="B66" s="6" t="s">
        <v>71</v>
      </c>
      <c r="C66" s="6">
        <v>1.29</v>
      </c>
      <c r="D66" s="6">
        <v>30</v>
      </c>
      <c r="E66" s="6"/>
      <c r="F66" s="6">
        <f t="shared" si="9"/>
        <v>31.29</v>
      </c>
      <c r="G66" s="6">
        <v>31</v>
      </c>
      <c r="H66" s="6">
        <f t="shared" si="8"/>
        <v>0.289999999999999</v>
      </c>
    </row>
    <row r="67" ht="24.95" customHeight="true" spans="1:8">
      <c r="A67" s="6">
        <v>56</v>
      </c>
      <c r="B67" s="6" t="s">
        <v>72</v>
      </c>
      <c r="C67" s="6">
        <v>3.5</v>
      </c>
      <c r="D67" s="6"/>
      <c r="E67" s="6"/>
      <c r="F67" s="6">
        <f t="shared" si="9"/>
        <v>3.5</v>
      </c>
      <c r="G67" s="6">
        <v>2.5</v>
      </c>
      <c r="H67" s="6">
        <f t="shared" si="8"/>
        <v>1</v>
      </c>
    </row>
    <row r="68" ht="24.95" customHeight="true" spans="1:8">
      <c r="A68" s="6">
        <v>57</v>
      </c>
      <c r="B68" s="6" t="s">
        <v>73</v>
      </c>
      <c r="C68" s="6">
        <v>0.83</v>
      </c>
      <c r="D68" s="6"/>
      <c r="E68" s="6"/>
      <c r="F68" s="6">
        <f t="shared" si="9"/>
        <v>0.83</v>
      </c>
      <c r="G68" s="6">
        <v>1</v>
      </c>
      <c r="H68" s="6">
        <f t="shared" si="8"/>
        <v>-0.17</v>
      </c>
    </row>
    <row r="69" ht="24.95" customHeight="true" spans="1:8">
      <c r="A69" s="6">
        <v>58</v>
      </c>
      <c r="B69" s="6" t="s">
        <v>74</v>
      </c>
      <c r="C69" s="6">
        <v>1.32</v>
      </c>
      <c r="D69" s="6"/>
      <c r="E69" s="6"/>
      <c r="F69" s="6">
        <f t="shared" si="9"/>
        <v>1.32</v>
      </c>
      <c r="G69" s="6">
        <v>1.21</v>
      </c>
      <c r="H69" s="6">
        <f t="shared" si="8"/>
        <v>0.11</v>
      </c>
    </row>
    <row r="70" ht="24.95" customHeight="true" spans="1:8">
      <c r="A70" s="6"/>
      <c r="B70" s="7" t="s">
        <v>75</v>
      </c>
      <c r="C70" s="7">
        <f>SUM(C57:C69)</f>
        <v>41.17</v>
      </c>
      <c r="D70" s="7">
        <f>SUM(D57:D69)</f>
        <v>30</v>
      </c>
      <c r="E70" s="7">
        <f>SUM(E57:E69)</f>
        <v>0</v>
      </c>
      <c r="F70" s="7">
        <v>71.17</v>
      </c>
      <c r="G70" s="7">
        <f>SUM(G57:G69)</f>
        <v>69.54</v>
      </c>
      <c r="H70" s="7">
        <f t="shared" si="8"/>
        <v>1.63000000000001</v>
      </c>
    </row>
    <row r="71" ht="24.95" customHeight="true" spans="1:8">
      <c r="A71" s="6">
        <v>59</v>
      </c>
      <c r="B71" s="6" t="s">
        <v>76</v>
      </c>
      <c r="C71" s="6">
        <v>13.31</v>
      </c>
      <c r="D71" s="6"/>
      <c r="E71" s="6"/>
      <c r="F71" s="6">
        <f>SUM(C71:E71)</f>
        <v>13.31</v>
      </c>
      <c r="G71" s="6">
        <v>15.61</v>
      </c>
      <c r="H71" s="6">
        <f t="shared" ref="H71:H78" si="10">F71-G71</f>
        <v>-2.3</v>
      </c>
    </row>
    <row r="72" ht="24.95" customHeight="true" spans="1:8">
      <c r="A72" s="6">
        <v>60</v>
      </c>
      <c r="B72" s="6" t="s">
        <v>77</v>
      </c>
      <c r="C72" s="6">
        <v>0.46</v>
      </c>
      <c r="D72" s="6"/>
      <c r="E72" s="6"/>
      <c r="F72" s="6">
        <f t="shared" ref="F72:F77" si="11">SUM(C72:E72)</f>
        <v>0.46</v>
      </c>
      <c r="G72" s="6">
        <v>0</v>
      </c>
      <c r="H72" s="6">
        <f t="shared" si="10"/>
        <v>0.46</v>
      </c>
    </row>
    <row r="73" ht="24.95" customHeight="true" spans="1:8">
      <c r="A73" s="6">
        <v>61</v>
      </c>
      <c r="B73" s="6" t="s">
        <v>78</v>
      </c>
      <c r="C73" s="6">
        <v>0.91</v>
      </c>
      <c r="D73" s="6"/>
      <c r="E73" s="6"/>
      <c r="F73" s="6">
        <f t="shared" si="11"/>
        <v>0.91</v>
      </c>
      <c r="G73" s="6">
        <v>1</v>
      </c>
      <c r="H73" s="6">
        <f t="shared" si="10"/>
        <v>-0.09</v>
      </c>
    </row>
    <row r="74" ht="24.95" customHeight="true" spans="1:8">
      <c r="A74" s="6">
        <v>62</v>
      </c>
      <c r="B74" s="6" t="s">
        <v>79</v>
      </c>
      <c r="C74" s="6">
        <v>1.39</v>
      </c>
      <c r="D74" s="6"/>
      <c r="E74" s="6">
        <v>30</v>
      </c>
      <c r="F74" s="6">
        <f t="shared" si="11"/>
        <v>31.39</v>
      </c>
      <c r="G74" s="6">
        <v>31.29</v>
      </c>
      <c r="H74" s="6">
        <f t="shared" si="10"/>
        <v>0.100000000000001</v>
      </c>
    </row>
    <row r="75" ht="24.95" customHeight="true" spans="1:8">
      <c r="A75" s="6">
        <v>63</v>
      </c>
      <c r="B75" s="6" t="s">
        <v>80</v>
      </c>
      <c r="C75" s="6">
        <v>0.35</v>
      </c>
      <c r="D75" s="6">
        <v>30</v>
      </c>
      <c r="E75" s="6"/>
      <c r="F75" s="6">
        <f t="shared" si="11"/>
        <v>30.35</v>
      </c>
      <c r="G75" s="6">
        <v>30</v>
      </c>
      <c r="H75" s="6">
        <f t="shared" si="10"/>
        <v>0.350000000000001</v>
      </c>
    </row>
    <row r="76" ht="24.95" customHeight="true" spans="1:8">
      <c r="A76" s="6">
        <v>64</v>
      </c>
      <c r="B76" s="6" t="s">
        <v>81</v>
      </c>
      <c r="C76" s="6">
        <v>1.02</v>
      </c>
      <c r="D76" s="6"/>
      <c r="E76" s="6"/>
      <c r="F76" s="6">
        <f t="shared" si="11"/>
        <v>1.02</v>
      </c>
      <c r="G76" s="6">
        <v>1.81</v>
      </c>
      <c r="H76" s="6">
        <f t="shared" si="10"/>
        <v>-0.79</v>
      </c>
    </row>
    <row r="77" ht="24.95" customHeight="true" spans="1:8">
      <c r="A77" s="6">
        <v>65</v>
      </c>
      <c r="B77" s="6" t="s">
        <v>82</v>
      </c>
      <c r="C77" s="6">
        <v>1.71</v>
      </c>
      <c r="D77" s="6">
        <v>30</v>
      </c>
      <c r="E77" s="6"/>
      <c r="F77" s="6">
        <f t="shared" si="11"/>
        <v>31.71</v>
      </c>
      <c r="G77" s="6">
        <v>31.21</v>
      </c>
      <c r="H77" s="6">
        <f t="shared" si="10"/>
        <v>0.5</v>
      </c>
    </row>
    <row r="78" ht="24.95" customHeight="true" spans="1:8">
      <c r="A78" s="6"/>
      <c r="B78" s="7" t="s">
        <v>83</v>
      </c>
      <c r="C78" s="7">
        <f>SUM(C71:C77)</f>
        <v>19.15</v>
      </c>
      <c r="D78" s="7">
        <f>SUM(D71:D77)</f>
        <v>60</v>
      </c>
      <c r="E78" s="7">
        <f>SUM(E71:E77)</f>
        <v>30</v>
      </c>
      <c r="F78" s="7">
        <v>109.15</v>
      </c>
      <c r="G78" s="7">
        <f>SUM(G71:G77)</f>
        <v>110.92</v>
      </c>
      <c r="H78" s="7">
        <f t="shared" si="10"/>
        <v>-1.77000000000001</v>
      </c>
    </row>
    <row r="79" ht="24.95" customHeight="true" spans="1:8">
      <c r="A79" s="6">
        <v>66</v>
      </c>
      <c r="B79" s="6" t="s">
        <v>84</v>
      </c>
      <c r="C79" s="6">
        <v>7.68</v>
      </c>
      <c r="D79" s="6"/>
      <c r="E79" s="6"/>
      <c r="F79" s="6">
        <f>SUM(C79:E79)</f>
        <v>7.68</v>
      </c>
      <c r="G79" s="6">
        <v>7.85</v>
      </c>
      <c r="H79" s="6">
        <f t="shared" ref="H79:H90" si="12">F79-G79</f>
        <v>-0.17</v>
      </c>
    </row>
    <row r="80" ht="24.95" customHeight="true" spans="1:8">
      <c r="A80" s="6">
        <v>67</v>
      </c>
      <c r="B80" s="6" t="s">
        <v>85</v>
      </c>
      <c r="C80" s="6">
        <v>1.37</v>
      </c>
      <c r="D80" s="6"/>
      <c r="E80" s="6"/>
      <c r="F80" s="6">
        <f t="shared" ref="F80:F89" si="13">SUM(C80:E80)</f>
        <v>1.37</v>
      </c>
      <c r="G80" s="6">
        <v>1.21</v>
      </c>
      <c r="H80" s="6">
        <f t="shared" si="12"/>
        <v>0.16</v>
      </c>
    </row>
    <row r="81" ht="24.95" customHeight="true" spans="1:8">
      <c r="A81" s="6">
        <v>68</v>
      </c>
      <c r="B81" s="6" t="s">
        <v>86</v>
      </c>
      <c r="C81" s="6">
        <v>1.02</v>
      </c>
      <c r="D81" s="6"/>
      <c r="E81" s="6"/>
      <c r="F81" s="6">
        <f t="shared" si="13"/>
        <v>1.02</v>
      </c>
      <c r="G81" s="6">
        <v>2.67</v>
      </c>
      <c r="H81" s="6">
        <f t="shared" si="12"/>
        <v>-1.65</v>
      </c>
    </row>
    <row r="82" ht="24.95" customHeight="true" spans="1:8">
      <c r="A82" s="6">
        <v>69</v>
      </c>
      <c r="B82" s="6" t="s">
        <v>87</v>
      </c>
      <c r="C82" s="6">
        <v>0.55</v>
      </c>
      <c r="D82" s="6"/>
      <c r="E82" s="6"/>
      <c r="F82" s="6">
        <f t="shared" si="13"/>
        <v>0.55</v>
      </c>
      <c r="G82" s="6">
        <v>1</v>
      </c>
      <c r="H82" s="6">
        <f t="shared" si="12"/>
        <v>-0.45</v>
      </c>
    </row>
    <row r="83" ht="24.95" customHeight="true" spans="1:8">
      <c r="A83" s="6">
        <v>70</v>
      </c>
      <c r="B83" s="6" t="s">
        <v>88</v>
      </c>
      <c r="C83" s="6">
        <v>0.49</v>
      </c>
      <c r="D83" s="6"/>
      <c r="E83" s="6"/>
      <c r="F83" s="6">
        <f t="shared" si="13"/>
        <v>0.49</v>
      </c>
      <c r="G83" s="6">
        <v>1.55</v>
      </c>
      <c r="H83" s="6">
        <f t="shared" si="12"/>
        <v>-1.06</v>
      </c>
    </row>
    <row r="84" ht="24.95" customHeight="true" spans="1:8">
      <c r="A84" s="6">
        <v>71</v>
      </c>
      <c r="B84" s="6" t="s">
        <v>89</v>
      </c>
      <c r="C84" s="6">
        <v>0.61</v>
      </c>
      <c r="D84" s="6"/>
      <c r="E84" s="6"/>
      <c r="F84" s="6">
        <f t="shared" si="13"/>
        <v>0.61</v>
      </c>
      <c r="G84" s="6">
        <v>1</v>
      </c>
      <c r="H84" s="6">
        <f t="shared" si="12"/>
        <v>-0.39</v>
      </c>
    </row>
    <row r="85" ht="24.95" customHeight="true" spans="1:8">
      <c r="A85" s="6">
        <v>72</v>
      </c>
      <c r="B85" s="6" t="s">
        <v>90</v>
      </c>
      <c r="C85" s="6">
        <v>1.91</v>
      </c>
      <c r="D85" s="6"/>
      <c r="E85" s="6"/>
      <c r="F85" s="6">
        <f t="shared" si="13"/>
        <v>1.91</v>
      </c>
      <c r="G85" s="6">
        <v>1.64</v>
      </c>
      <c r="H85" s="6">
        <f t="shared" si="12"/>
        <v>0.27</v>
      </c>
    </row>
    <row r="86" ht="24.95" customHeight="true" spans="1:8">
      <c r="A86" s="6">
        <v>73</v>
      </c>
      <c r="B86" s="6" t="s">
        <v>91</v>
      </c>
      <c r="C86" s="6">
        <v>0.39</v>
      </c>
      <c r="D86" s="6"/>
      <c r="E86" s="6"/>
      <c r="F86" s="6">
        <f t="shared" si="13"/>
        <v>0.39</v>
      </c>
      <c r="G86" s="6">
        <v>0</v>
      </c>
      <c r="H86" s="6">
        <f t="shared" si="12"/>
        <v>0.39</v>
      </c>
    </row>
    <row r="87" ht="24.95" customHeight="true" spans="1:8">
      <c r="A87" s="6">
        <v>74</v>
      </c>
      <c r="B87" s="6" t="s">
        <v>92</v>
      </c>
      <c r="C87" s="6">
        <v>0.32</v>
      </c>
      <c r="D87" s="6"/>
      <c r="E87" s="6"/>
      <c r="F87" s="6">
        <f t="shared" si="13"/>
        <v>0.32</v>
      </c>
      <c r="G87" s="6">
        <v>0</v>
      </c>
      <c r="H87" s="6">
        <f t="shared" si="12"/>
        <v>0.32</v>
      </c>
    </row>
    <row r="88" ht="24.95" customHeight="true" spans="1:8">
      <c r="A88" s="6">
        <v>75</v>
      </c>
      <c r="B88" s="6" t="s">
        <v>93</v>
      </c>
      <c r="C88" s="6">
        <v>0.63</v>
      </c>
      <c r="D88" s="6"/>
      <c r="E88" s="6"/>
      <c r="F88" s="6">
        <f t="shared" si="13"/>
        <v>0.63</v>
      </c>
      <c r="G88" s="6">
        <v>1</v>
      </c>
      <c r="H88" s="6">
        <f t="shared" si="12"/>
        <v>-0.37</v>
      </c>
    </row>
    <row r="89" ht="24.95" customHeight="true" spans="1:8">
      <c r="A89" s="6">
        <v>76</v>
      </c>
      <c r="B89" s="6" t="s">
        <v>94</v>
      </c>
      <c r="C89" s="6">
        <v>0.25</v>
      </c>
      <c r="D89" s="6"/>
      <c r="E89" s="6"/>
      <c r="F89" s="6">
        <f t="shared" si="13"/>
        <v>0.25</v>
      </c>
      <c r="G89" s="6">
        <v>0</v>
      </c>
      <c r="H89" s="6">
        <f t="shared" si="12"/>
        <v>0.25</v>
      </c>
    </row>
    <row r="90" ht="24.95" customHeight="true" spans="1:8">
      <c r="A90" s="6"/>
      <c r="B90" s="7" t="s">
        <v>95</v>
      </c>
      <c r="C90" s="7">
        <f>SUM(C79:C89)</f>
        <v>15.22</v>
      </c>
      <c r="D90" s="7">
        <f>SUM(D79:D89)</f>
        <v>0</v>
      </c>
      <c r="E90" s="7">
        <f>SUM(E79:E89)</f>
        <v>0</v>
      </c>
      <c r="F90" s="7">
        <v>15.22</v>
      </c>
      <c r="G90" s="7">
        <f>SUM(G79:G89)</f>
        <v>17.92</v>
      </c>
      <c r="H90" s="7">
        <f t="shared" si="12"/>
        <v>-2.7</v>
      </c>
    </row>
    <row r="91" ht="24.95" customHeight="true" spans="1:8">
      <c r="A91" s="6">
        <v>77</v>
      </c>
      <c r="B91" s="6" t="s">
        <v>96</v>
      </c>
      <c r="C91" s="6">
        <v>4.88</v>
      </c>
      <c r="D91" s="6"/>
      <c r="E91" s="6"/>
      <c r="F91" s="6">
        <f>SUM(C91:E91)</f>
        <v>4.88</v>
      </c>
      <c r="G91" s="6">
        <v>4.92</v>
      </c>
      <c r="H91" s="6">
        <f t="shared" ref="H91:H102" si="14">F91-G91</f>
        <v>-0.04</v>
      </c>
    </row>
    <row r="92" ht="24.95" customHeight="true" spans="1:8">
      <c r="A92" s="6">
        <v>78</v>
      </c>
      <c r="B92" s="6" t="s">
        <v>97</v>
      </c>
      <c r="C92" s="6">
        <v>4.8</v>
      </c>
      <c r="D92" s="6"/>
      <c r="E92" s="6"/>
      <c r="F92" s="6">
        <f t="shared" ref="F92:F100" si="15">SUM(C92:E92)</f>
        <v>4.8</v>
      </c>
      <c r="G92" s="6">
        <v>4.23</v>
      </c>
      <c r="H92" s="6">
        <f t="shared" si="14"/>
        <v>0.569999999999999</v>
      </c>
    </row>
    <row r="93" ht="24.95" customHeight="true" spans="1:8">
      <c r="A93" s="6">
        <v>79</v>
      </c>
      <c r="B93" s="6" t="s">
        <v>98</v>
      </c>
      <c r="C93" s="6">
        <v>1.61</v>
      </c>
      <c r="D93" s="6"/>
      <c r="E93" s="6"/>
      <c r="F93" s="6">
        <f t="shared" si="15"/>
        <v>1.61</v>
      </c>
      <c r="G93" s="6">
        <v>1.55</v>
      </c>
      <c r="H93" s="6">
        <f t="shared" si="14"/>
        <v>0.0600000000000001</v>
      </c>
    </row>
    <row r="94" ht="24.95" customHeight="true" spans="1:8">
      <c r="A94" s="6">
        <v>80</v>
      </c>
      <c r="B94" s="6" t="s">
        <v>99</v>
      </c>
      <c r="C94" s="6">
        <v>2.92</v>
      </c>
      <c r="D94" s="6"/>
      <c r="E94" s="6"/>
      <c r="F94" s="6">
        <f t="shared" si="15"/>
        <v>2.92</v>
      </c>
      <c r="G94" s="6">
        <v>2.5</v>
      </c>
      <c r="H94" s="6">
        <f t="shared" si="14"/>
        <v>0.42</v>
      </c>
    </row>
    <row r="95" ht="24.95" customHeight="true" spans="1:8">
      <c r="A95" s="6">
        <v>81</v>
      </c>
      <c r="B95" s="6" t="s">
        <v>100</v>
      </c>
      <c r="C95" s="6">
        <v>1.66</v>
      </c>
      <c r="D95" s="6"/>
      <c r="E95" s="6"/>
      <c r="F95" s="6">
        <f t="shared" si="15"/>
        <v>1.66</v>
      </c>
      <c r="G95" s="6">
        <v>1.38</v>
      </c>
      <c r="H95" s="6">
        <f t="shared" si="14"/>
        <v>0.28</v>
      </c>
    </row>
    <row r="96" ht="24.95" customHeight="true" spans="1:8">
      <c r="A96" s="6">
        <v>82</v>
      </c>
      <c r="B96" s="6" t="s">
        <v>101</v>
      </c>
      <c r="C96" s="6">
        <v>0.61</v>
      </c>
      <c r="D96" s="6"/>
      <c r="E96" s="6"/>
      <c r="F96" s="6">
        <f t="shared" si="15"/>
        <v>0.61</v>
      </c>
      <c r="G96" s="6">
        <v>30</v>
      </c>
      <c r="H96" s="6">
        <f t="shared" si="14"/>
        <v>-29.39</v>
      </c>
    </row>
    <row r="97" ht="24.95" customHeight="true" spans="1:8">
      <c r="A97" s="6">
        <v>83</v>
      </c>
      <c r="B97" s="6" t="s">
        <v>102</v>
      </c>
      <c r="C97" s="6">
        <v>0.74</v>
      </c>
      <c r="D97" s="6"/>
      <c r="E97" s="6"/>
      <c r="F97" s="6">
        <f t="shared" si="15"/>
        <v>0.74</v>
      </c>
      <c r="G97" s="6">
        <v>1.01</v>
      </c>
      <c r="H97" s="6">
        <f t="shared" si="14"/>
        <v>-0.27</v>
      </c>
    </row>
    <row r="98" ht="24.95" customHeight="true" spans="1:8">
      <c r="A98" s="6">
        <v>84</v>
      </c>
      <c r="B98" s="6" t="s">
        <v>103</v>
      </c>
      <c r="C98" s="6">
        <v>0.75</v>
      </c>
      <c r="D98" s="6"/>
      <c r="E98" s="6"/>
      <c r="F98" s="6">
        <f t="shared" si="15"/>
        <v>0.75</v>
      </c>
      <c r="G98" s="6">
        <v>1</v>
      </c>
      <c r="H98" s="6">
        <f t="shared" si="14"/>
        <v>-0.25</v>
      </c>
    </row>
    <row r="99" ht="24.95" customHeight="true" spans="1:8">
      <c r="A99" s="6">
        <v>85</v>
      </c>
      <c r="B99" s="6" t="s">
        <v>104</v>
      </c>
      <c r="C99" s="6">
        <v>0.93</v>
      </c>
      <c r="D99" s="6"/>
      <c r="E99" s="6"/>
      <c r="F99" s="6">
        <f t="shared" si="15"/>
        <v>0.93</v>
      </c>
      <c r="G99" s="6">
        <v>1</v>
      </c>
      <c r="H99" s="6">
        <f t="shared" si="14"/>
        <v>-0.07</v>
      </c>
    </row>
    <row r="100" ht="24.95" customHeight="true" spans="1:8">
      <c r="A100" s="6">
        <v>86</v>
      </c>
      <c r="B100" s="6" t="s">
        <v>105</v>
      </c>
      <c r="C100" s="6">
        <v>2.12</v>
      </c>
      <c r="D100" s="6"/>
      <c r="E100" s="6"/>
      <c r="F100" s="6">
        <f t="shared" si="15"/>
        <v>2.12</v>
      </c>
      <c r="G100" s="6">
        <v>1.89</v>
      </c>
      <c r="H100" s="6">
        <f t="shared" si="14"/>
        <v>0.23</v>
      </c>
    </row>
    <row r="101" ht="24.95" customHeight="true" spans="1:8">
      <c r="A101" s="6"/>
      <c r="B101" s="7" t="s">
        <v>106</v>
      </c>
      <c r="C101" s="7">
        <f>SUM(C91:C100)</f>
        <v>21.02</v>
      </c>
      <c r="D101" s="7">
        <f>SUM(D91:D100)</f>
        <v>0</v>
      </c>
      <c r="E101" s="7">
        <f>SUM(E91:E100)</f>
        <v>0</v>
      </c>
      <c r="F101" s="7">
        <v>21.02</v>
      </c>
      <c r="G101" s="7">
        <f>SUM(G91:G100)</f>
        <v>49.48</v>
      </c>
      <c r="H101" s="7">
        <f t="shared" si="14"/>
        <v>-28.46</v>
      </c>
    </row>
    <row r="102" ht="24.95" customHeight="true" spans="1:8">
      <c r="A102" s="6"/>
      <c r="B102" s="7" t="s">
        <v>107</v>
      </c>
      <c r="C102" s="7">
        <f>C101+C90+C78+C70+C56+C43+C37+C26+C20+C19</f>
        <v>426</v>
      </c>
      <c r="D102" s="7">
        <f>D101+D90+D78+D70+D56+D43+D37+D26+D20+D19</f>
        <v>210</v>
      </c>
      <c r="E102" s="7">
        <f>E101+E90+E78+E70+E56+E43+E37+E26+E20+E19</f>
        <v>120</v>
      </c>
      <c r="F102" s="7">
        <v>756</v>
      </c>
      <c r="G102" s="7">
        <f>G101+G90+G78+G70+G56+G43+G37+G26+G20+G19</f>
        <v>827</v>
      </c>
      <c r="H102" s="7">
        <f t="shared" si="14"/>
        <v>-70.9999999999999</v>
      </c>
    </row>
    <row r="103" ht="24.95" customHeight="true"/>
    <row r="104" ht="24.95" customHeight="true"/>
    <row r="105" ht="24.95" customHeight="true"/>
    <row r="106" ht="24.95" customHeight="true"/>
    <row r="107" ht="24.95" customHeight="true"/>
    <row r="108" ht="24.95" customHeight="true"/>
    <row r="109" ht="24.95" customHeight="true"/>
    <row r="110" ht="24.95" customHeight="true"/>
    <row r="111" ht="24.95" customHeight="true"/>
    <row r="112" ht="24.95" customHeight="true"/>
    <row r="113" ht="24.95" customHeight="true"/>
    <row r="114" ht="24.95" customHeight="true"/>
    <row r="115" ht="24.95" customHeight="true"/>
    <row r="116" ht="24.95" customHeight="true"/>
    <row r="117" ht="24.95" customHeight="true"/>
    <row r="118" ht="24.95" customHeight="true"/>
    <row r="119" ht="24.95" customHeight="true"/>
    <row r="120" ht="24.95" customHeight="true"/>
    <row r="121" ht="24.95" customHeight="true"/>
    <row r="122" ht="24.95" customHeight="true"/>
    <row r="123" ht="24.95" customHeight="true"/>
    <row r="124" ht="24.95" customHeight="true"/>
    <row r="125" ht="24.95" customHeight="true"/>
    <row r="126" ht="24.95" customHeight="true"/>
    <row r="127" ht="24.95" customHeight="true"/>
    <row r="128" ht="24.95" customHeight="true"/>
    <row r="129" ht="24.95" customHeight="true"/>
    <row r="130" ht="24.95" customHeight="true"/>
    <row r="131" ht="24.95" customHeight="true"/>
    <row r="132" ht="24.95" customHeight="true"/>
    <row r="133" ht="24.95" customHeight="true"/>
    <row r="134" ht="24.95" customHeight="true"/>
    <row r="135" ht="24.95" customHeight="true"/>
    <row r="136" ht="24.95" customHeight="true"/>
    <row r="137" ht="24.95" customHeight="true"/>
    <row r="138" ht="24.95" customHeight="true"/>
    <row r="139" ht="24.95" customHeight="true"/>
    <row r="140" ht="24.95" customHeight="true"/>
    <row r="141" ht="24.95" customHeight="true"/>
    <row r="142" ht="24.95" customHeight="true"/>
    <row r="143" ht="24.95" customHeight="true"/>
    <row r="144" ht="24.95" customHeight="true"/>
    <row r="145" ht="24.95" customHeight="true"/>
    <row r="146" ht="24.95" customHeight="true"/>
    <row r="147" ht="24.95" customHeight="true"/>
    <row r="148" ht="24.95" customHeight="true"/>
    <row r="149" ht="24.95" customHeight="true"/>
    <row r="150" ht="24.95" customHeight="true"/>
  </sheetData>
  <mergeCells count="7">
    <mergeCell ref="A2:H2"/>
    <mergeCell ref="E3:H3"/>
    <mergeCell ref="C4:F4"/>
    <mergeCell ref="A4:A5"/>
    <mergeCell ref="B4:B5"/>
    <mergeCell ref="G4:G5"/>
    <mergeCell ref="H4:H5"/>
  </mergeCells>
  <pageMargins left="0.751388888888889" right="0.751388888888889" top="1" bottom="1" header="0.5" footer="0.5"/>
  <pageSetup paperSize="9" scale="96" firstPageNumber="3" orientation="portrait" useFirstPageNumber="true" horizontalDpi="600"/>
  <headerFooter differentOddEven="1">
    <oddFooter>&amp;R&amp;14- &amp;P -</oddFooter>
    <evenFooter>&amp;L&amp;14- &amp;P -</evenFooter>
  </headerFooter>
  <ignoredErrors>
    <ignoredError sqref="C26:E26 G26" formulaRange="true"/>
    <ignoredError sqref="F26 F37 F56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张雅婧</cp:lastModifiedBy>
  <dcterms:created xsi:type="dcterms:W3CDTF">2023-07-31T15:15:00Z</dcterms:created>
  <cp:lastPrinted>2023-08-09T11:19:00Z</cp:lastPrinted>
  <dcterms:modified xsi:type="dcterms:W3CDTF">2023-08-14T10:23:20Z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BBC0615E02CE414D85E565F4BE9D23E8_11</vt:lpwstr>
  </property>
  <property fmtid="{D5CDD505-2E9C-101B-9397-08002B2CF9AE}" pid="3" name="KSOProductBuildVer">
    <vt:lpwstr>2052-11.8.2.10458</vt:lpwstr>
  </property>
</Properties>
</file>