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855" activeTab="0"/>
  </bookViews>
  <sheets>
    <sheet name="附件1地县" sheetId="1" r:id="rId1"/>
  </sheets>
  <definedNames>
    <definedName name="_xlnm.Print_Titles" localSheetId="0">'附件1地县'!$3:$4</definedName>
  </definedNames>
  <calcPr fullCalcOnLoad="1"/>
  <oleSize ref="A1:F49"/>
</workbook>
</file>

<file path=xl/sharedStrings.xml><?xml version="1.0" encoding="utf-8"?>
<sst xmlns="http://schemas.openxmlformats.org/spreadsheetml/2006/main" count="88" uniqueCount="88">
  <si>
    <t>附件1</t>
  </si>
  <si>
    <t>2021年基础教育质量提升专项资金安排表</t>
  </si>
  <si>
    <t>单位：万元</t>
  </si>
  <si>
    <t>市、县（区）
名称</t>
  </si>
  <si>
    <t>合计</t>
  </si>
  <si>
    <t xml:space="preserve">民族教育补助等
</t>
  </si>
  <si>
    <t>国家、省级基教改革示范区、普通高中新课程教材示范区等项目补助</t>
  </si>
  <si>
    <t>备注</t>
  </si>
  <si>
    <t xml:space="preserve"> </t>
  </si>
  <si>
    <t>合  计</t>
  </si>
  <si>
    <t>福州市</t>
  </si>
  <si>
    <t>鼓楼区</t>
  </si>
  <si>
    <t>鼓楼区基础教育国家级优秀教学成果推广应用示范区10万元，全国基础教学改革、融合信息技术的新型教与学模式实验区10万元。</t>
  </si>
  <si>
    <t>晋安区</t>
  </si>
  <si>
    <t>晋安区全国“安吉游戏”推广计划实验区10万元，省级首批义务教育阶段人工智能教育实验区10万元。</t>
  </si>
  <si>
    <t>连江县</t>
  </si>
  <si>
    <t>连江县潘渡民族中心小学教育补助10万元。</t>
  </si>
  <si>
    <t>罗源县</t>
  </si>
  <si>
    <t>福州民族小学民族教育补助10万元。</t>
  </si>
  <si>
    <t>永泰县</t>
  </si>
  <si>
    <t>永泰县富泉民族中心小学民族教育补助10万元。</t>
  </si>
  <si>
    <t>福清市</t>
  </si>
  <si>
    <t>福清华侨中学民族教育补助40万元，2020年省级乡村温馨校园建设典型案例学校奖补3万元。</t>
  </si>
  <si>
    <t>长乐区</t>
  </si>
  <si>
    <t>长乐华侨中学民族教育补助40万元。</t>
  </si>
  <si>
    <t>莆田市</t>
  </si>
  <si>
    <t>莆田市本级</t>
  </si>
  <si>
    <t>莆田一中民族教育补助40万元，2020年省级乡村温馨校园建设典型案例学校奖补3万元。</t>
  </si>
  <si>
    <t>仙游县</t>
  </si>
  <si>
    <t>仙游县枫亭沧溪民族小学民族教育补助10万元。</t>
  </si>
  <si>
    <t>三明市</t>
  </si>
  <si>
    <t>三明市本级</t>
  </si>
  <si>
    <t>三明市普通高中新课程新教材实施国家级示范区建设补助106万元，三明列东中学民族教育补助40万元，2020年省级乡村温馨校园建设典型案例学校奖补3万元。</t>
  </si>
  <si>
    <t>宁化县</t>
  </si>
  <si>
    <t>宁化县水茜初级中学民族教育补助10万元。</t>
  </si>
  <si>
    <t>大田县</t>
  </si>
  <si>
    <t>大田县桃源中心小学民族教育补助10万元。</t>
  </si>
  <si>
    <t>沙县区</t>
  </si>
  <si>
    <t>沙县凤岗中心小学民族教育补助10万元。</t>
  </si>
  <si>
    <t>永安市</t>
  </si>
  <si>
    <t>永安市民族中学民族教育补助10万元。</t>
  </si>
  <si>
    <t>泉州市</t>
  </si>
  <si>
    <t>泉港区</t>
  </si>
  <si>
    <t>泉港区蒙古族小学民族教育补助10万元。</t>
  </si>
  <si>
    <t>晋江市</t>
  </si>
  <si>
    <t>晋江市陈埭镇江头幼儿园、陈埭民族中学民族教育补助各10万元。</t>
  </si>
  <si>
    <t>南安市</t>
  </si>
  <si>
    <t>南安市丰城民族小学民族教育补助10万元，基础教育国家级优秀教学成果推广应用示范区补助10万元，省级普通高中新课程新教材实施示范区补助10万元。</t>
  </si>
  <si>
    <t>台商投资区</t>
  </si>
  <si>
    <t>台商投资区第一民族幼儿园民族教育补助10万元。</t>
  </si>
  <si>
    <t>漳州市</t>
  </si>
  <si>
    <t>漳州市本级</t>
  </si>
  <si>
    <t>漳州一中、漳州三中民族教育补助各40万元，2020年省级乡村温馨校园建设典型案例学校奖补3万元。</t>
  </si>
  <si>
    <t>漳浦县</t>
  </si>
  <si>
    <t>漳浦县湖西民族中心学校民族教育补助10万元。</t>
  </si>
  <si>
    <t>南靖县</t>
  </si>
  <si>
    <t>南靖县全国“安吉游戏”推广计划实验区补助10万元。</t>
  </si>
  <si>
    <t>龙海区</t>
  </si>
  <si>
    <t>龙海区隆教畲族乡中心幼儿园民族教育补助10万元，省级普通高中新课程新教材实施示范区补助10万元，龙海一中示范性高中特色体育项目展示补助20万元。</t>
  </si>
  <si>
    <t>南平市</t>
  </si>
  <si>
    <t>顺昌县</t>
  </si>
  <si>
    <t>顺昌县民族中学民族教育补助10万元，2020年省级乡村温馨校园建设典型案例学校奖补3万元。</t>
  </si>
  <si>
    <t>光泽县</t>
  </si>
  <si>
    <t>光泽司前中心小学民族教育补助10万元。</t>
  </si>
  <si>
    <t>建阳区</t>
  </si>
  <si>
    <t>建阳区漳墩民族中学民族教育补助10万元，省级普通高中新课程新教材实施示范区建设补助10万元。</t>
  </si>
  <si>
    <t>龙岩市</t>
  </si>
  <si>
    <t>市本级</t>
  </si>
  <si>
    <t>龙岩一中民族教育补助40万元，2020年省级乡村温馨校园建设典型案例学校奖补6万元。</t>
  </si>
  <si>
    <t>上杭县</t>
  </si>
  <si>
    <t>上杭县官庄乡民族帮扶资金200万元，上杭县庐丰民族中学、庐丰中心小学民族教育补助各10万元。</t>
  </si>
  <si>
    <t>武平县</t>
  </si>
  <si>
    <t>武平县省级普通高中新课程新教材实施示范区建设补助10万元。</t>
  </si>
  <si>
    <t>宁德市</t>
  </si>
  <si>
    <t>宁德市本级</t>
  </si>
  <si>
    <t>宁德市民族中学民族教育补助50万元。</t>
  </si>
  <si>
    <t>蕉城区</t>
  </si>
  <si>
    <t>蕉城区民族实验小学、金溪幼儿园民族教育补助各10万元。</t>
  </si>
  <si>
    <t>霞浦县</t>
  </si>
  <si>
    <t>霞浦县民族小学民族教育补助10万元，霞浦一中示范性高中特色体育项目展示20万元。</t>
  </si>
  <si>
    <t>古田县</t>
  </si>
  <si>
    <t>古田县大桥中心小学民族教育补助10万元。</t>
  </si>
  <si>
    <t>福安市</t>
  </si>
  <si>
    <t>福安市省级普通高中新课程新教材实施示范区10万元，福安市民族中学民族教育补助10万元，福安市民族实验小学省级乡村温馨校园建设补助3万元。</t>
  </si>
  <si>
    <t>福鼎市</t>
  </si>
  <si>
    <t>福鼎市第十一中学民族教育补助10万元。</t>
  </si>
  <si>
    <t>平潭综合实验区</t>
  </si>
  <si>
    <t>平潭城关小学民族教育补助10万元。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</si>
</sst>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1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 vertical="center"/>
      <protection/>
    </xf>
    <xf numFmtId="0" fontId="21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34" applyFont="1" applyFill="1" applyAlignment="1">
      <alignment horizontal="center" vertical="center" wrapText="1"/>
      <protection/>
    </xf>
    <xf numFmtId="0" fontId="7" fillId="0" borderId="0" xfId="34" applyFont="1" applyFill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Border="1" applyAlignment="1">
      <alignment horizontal="right" vertical="center" wrapText="1"/>
    </xf>
    <xf numFmtId="0" fontId="47" fillId="0" borderId="10" xfId="34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3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176" fontId="4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6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（特教、民教）基础教育专项经费补助项目附件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SheetLayoutView="100" workbookViewId="0" topLeftCell="A1">
      <pane ySplit="5" topLeftCell="A6" activePane="bottomLeft" state="frozen"/>
      <selection pane="bottomLeft" activeCell="E49" sqref="E49"/>
    </sheetView>
  </sheetViews>
  <sheetFormatPr defaultColWidth="8.8515625" defaultRowHeight="15"/>
  <cols>
    <col min="1" max="1" width="16.140625" style="3" customWidth="1"/>
    <col min="2" max="2" width="8.140625" style="3" customWidth="1"/>
    <col min="3" max="3" width="7.7109375" style="4" customWidth="1"/>
    <col min="4" max="4" width="12.7109375" style="4" customWidth="1"/>
    <col min="5" max="5" width="63.140625" style="5" customWidth="1"/>
    <col min="6" max="16384" width="8.8515625" style="3" customWidth="1"/>
  </cols>
  <sheetData>
    <row r="1" spans="1:2" ht="18.75" customHeight="1">
      <c r="A1" s="6" t="s">
        <v>0</v>
      </c>
      <c r="B1" s="7"/>
    </row>
    <row r="2" spans="1:5" ht="28.5" customHeight="1">
      <c r="A2" s="8" t="s">
        <v>1</v>
      </c>
      <c r="B2" s="8"/>
      <c r="C2" s="8"/>
      <c r="D2" s="8"/>
      <c r="E2" s="8"/>
    </row>
    <row r="3" spans="1:5" ht="19.5" customHeight="1">
      <c r="A3" s="9"/>
      <c r="B3" s="10"/>
      <c r="E3" s="11" t="s">
        <v>2</v>
      </c>
    </row>
    <row r="4" spans="1:5" ht="126" customHeight="1">
      <c r="A4" s="12" t="s">
        <v>3</v>
      </c>
      <c r="B4" s="12" t="s">
        <v>4</v>
      </c>
      <c r="C4" s="13" t="s">
        <v>5</v>
      </c>
      <c r="D4" s="14" t="s">
        <v>6</v>
      </c>
      <c r="E4" s="15" t="s">
        <v>7</v>
      </c>
    </row>
    <row r="5" spans="1:6" ht="18" customHeight="1">
      <c r="A5" s="16"/>
      <c r="B5" s="16">
        <v>1</v>
      </c>
      <c r="C5" s="17">
        <v>2</v>
      </c>
      <c r="D5" s="17">
        <v>3</v>
      </c>
      <c r="E5" s="16">
        <v>4</v>
      </c>
      <c r="F5" s="3" t="s">
        <v>8</v>
      </c>
    </row>
    <row r="6" spans="1:5" s="1" customFormat="1" ht="19.5" customHeight="1">
      <c r="A6" s="18" t="s">
        <v>9</v>
      </c>
      <c r="B6" s="13">
        <f>B7+B15+B24+B29+B34+B38+B42+B49+B18</f>
        <v>1080</v>
      </c>
      <c r="C6" s="13">
        <f>C7+C15+C24+C29+C34+C38+C42+C49+C18</f>
        <v>824</v>
      </c>
      <c r="D6" s="13">
        <f>D7+D15+D24+D29+D34+D38+D42+D49+D18</f>
        <v>256</v>
      </c>
      <c r="E6" s="19"/>
    </row>
    <row r="7" spans="1:5" s="1" customFormat="1" ht="21" customHeight="1">
      <c r="A7" s="18" t="s">
        <v>10</v>
      </c>
      <c r="B7" s="13">
        <f aca="true" t="shared" si="0" ref="B7:B15">C7+D7</f>
        <v>153</v>
      </c>
      <c r="C7" s="13">
        <f>SUBTOTAL(9,C8:C14)</f>
        <v>113</v>
      </c>
      <c r="D7" s="13">
        <f>SUBTOTAL(9,D8:D14)</f>
        <v>40</v>
      </c>
      <c r="E7" s="20"/>
    </row>
    <row r="8" spans="1:5" ht="45.75" customHeight="1">
      <c r="A8" s="21" t="s">
        <v>11</v>
      </c>
      <c r="B8" s="17">
        <f t="shared" si="0"/>
        <v>20</v>
      </c>
      <c r="C8" s="22"/>
      <c r="D8" s="22">
        <v>20</v>
      </c>
      <c r="E8" s="20" t="s">
        <v>12</v>
      </c>
    </row>
    <row r="9" spans="1:5" ht="39" customHeight="1">
      <c r="A9" s="21" t="s">
        <v>13</v>
      </c>
      <c r="B9" s="17">
        <f t="shared" si="0"/>
        <v>20</v>
      </c>
      <c r="C9" s="22"/>
      <c r="D9" s="22">
        <v>20</v>
      </c>
      <c r="E9" s="20" t="s">
        <v>14</v>
      </c>
    </row>
    <row r="10" spans="1:5" ht="27.75" customHeight="1">
      <c r="A10" s="21" t="s">
        <v>15</v>
      </c>
      <c r="B10" s="17">
        <f t="shared" si="0"/>
        <v>10</v>
      </c>
      <c r="C10" s="22">
        <v>10</v>
      </c>
      <c r="D10" s="22"/>
      <c r="E10" s="20" t="s">
        <v>16</v>
      </c>
    </row>
    <row r="11" spans="1:5" ht="24.75" customHeight="1">
      <c r="A11" s="21" t="s">
        <v>17</v>
      </c>
      <c r="B11" s="17">
        <f t="shared" si="0"/>
        <v>10</v>
      </c>
      <c r="C11" s="22">
        <v>10</v>
      </c>
      <c r="D11" s="22"/>
      <c r="E11" s="20" t="s">
        <v>18</v>
      </c>
    </row>
    <row r="12" spans="1:5" ht="24.75" customHeight="1">
      <c r="A12" s="21" t="s">
        <v>19</v>
      </c>
      <c r="B12" s="17">
        <f t="shared" si="0"/>
        <v>10</v>
      </c>
      <c r="C12" s="22">
        <v>10</v>
      </c>
      <c r="D12" s="22"/>
      <c r="E12" s="20" t="s">
        <v>20</v>
      </c>
    </row>
    <row r="13" spans="1:5" ht="41.25" customHeight="1">
      <c r="A13" s="21" t="s">
        <v>21</v>
      </c>
      <c r="B13" s="17">
        <f t="shared" si="0"/>
        <v>43</v>
      </c>
      <c r="C13" s="22">
        <v>43</v>
      </c>
      <c r="D13" s="22"/>
      <c r="E13" s="20" t="s">
        <v>22</v>
      </c>
    </row>
    <row r="14" spans="1:5" ht="21.75" customHeight="1">
      <c r="A14" s="21" t="s">
        <v>23</v>
      </c>
      <c r="B14" s="17">
        <f t="shared" si="0"/>
        <v>40</v>
      </c>
      <c r="C14" s="22">
        <v>40</v>
      </c>
      <c r="D14" s="22"/>
      <c r="E14" s="20" t="s">
        <v>24</v>
      </c>
    </row>
    <row r="15" spans="1:5" s="1" customFormat="1" ht="21" customHeight="1">
      <c r="A15" s="18" t="s">
        <v>25</v>
      </c>
      <c r="B15" s="13">
        <f t="shared" si="0"/>
        <v>53</v>
      </c>
      <c r="C15" s="13">
        <f>SUBTOTAL(9,C16:C17)</f>
        <v>53</v>
      </c>
      <c r="D15" s="13"/>
      <c r="E15" s="20"/>
    </row>
    <row r="16" spans="1:5" ht="30" customHeight="1">
      <c r="A16" s="21" t="s">
        <v>26</v>
      </c>
      <c r="B16" s="17">
        <v>43</v>
      </c>
      <c r="C16" s="22">
        <v>43</v>
      </c>
      <c r="D16" s="22"/>
      <c r="E16" s="20" t="s">
        <v>27</v>
      </c>
    </row>
    <row r="17" spans="1:5" ht="25.5" customHeight="1">
      <c r="A17" s="21" t="s">
        <v>28</v>
      </c>
      <c r="B17" s="17">
        <f aca="true" t="shared" si="1" ref="B17:B29">C17+D17</f>
        <v>10</v>
      </c>
      <c r="C17" s="22">
        <v>10</v>
      </c>
      <c r="D17" s="22"/>
      <c r="E17" s="20" t="s">
        <v>29</v>
      </c>
    </row>
    <row r="18" spans="1:5" s="1" customFormat="1" ht="21" customHeight="1">
      <c r="A18" s="18" t="s">
        <v>30</v>
      </c>
      <c r="B18" s="13">
        <f t="shared" si="1"/>
        <v>189</v>
      </c>
      <c r="C18" s="13">
        <f>SUBTOTAL(9,C19:C23)</f>
        <v>83</v>
      </c>
      <c r="D18" s="13">
        <f>SUBTOTAL(9,D19:D23)</f>
        <v>106</v>
      </c>
      <c r="E18" s="20"/>
    </row>
    <row r="19" spans="1:5" ht="45.75" customHeight="1">
      <c r="A19" s="21" t="s">
        <v>31</v>
      </c>
      <c r="B19" s="17">
        <f t="shared" si="1"/>
        <v>149</v>
      </c>
      <c r="C19" s="22">
        <v>43</v>
      </c>
      <c r="D19" s="22">
        <v>106</v>
      </c>
      <c r="E19" s="20" t="s">
        <v>32</v>
      </c>
    </row>
    <row r="20" spans="1:5" ht="21" customHeight="1">
      <c r="A20" s="17" t="s">
        <v>33</v>
      </c>
      <c r="B20" s="17">
        <f t="shared" si="1"/>
        <v>10</v>
      </c>
      <c r="C20" s="22">
        <v>10</v>
      </c>
      <c r="D20" s="22"/>
      <c r="E20" s="20" t="s">
        <v>34</v>
      </c>
    </row>
    <row r="21" spans="1:5" ht="21" customHeight="1">
      <c r="A21" s="17" t="s">
        <v>35</v>
      </c>
      <c r="B21" s="17">
        <f t="shared" si="1"/>
        <v>10</v>
      </c>
      <c r="C21" s="22">
        <v>10</v>
      </c>
      <c r="D21" s="22"/>
      <c r="E21" s="20" t="s">
        <v>36</v>
      </c>
    </row>
    <row r="22" spans="1:5" ht="21" customHeight="1">
      <c r="A22" s="17" t="s">
        <v>37</v>
      </c>
      <c r="B22" s="17">
        <f t="shared" si="1"/>
        <v>10</v>
      </c>
      <c r="C22" s="22">
        <v>10</v>
      </c>
      <c r="D22" s="22"/>
      <c r="E22" s="20" t="s">
        <v>38</v>
      </c>
    </row>
    <row r="23" spans="1:5" ht="24" customHeight="1">
      <c r="A23" s="17" t="s">
        <v>39</v>
      </c>
      <c r="B23" s="17">
        <f t="shared" si="1"/>
        <v>10</v>
      </c>
      <c r="C23" s="22">
        <v>10</v>
      </c>
      <c r="D23" s="22"/>
      <c r="E23" s="20" t="s">
        <v>40</v>
      </c>
    </row>
    <row r="24" spans="1:5" s="1" customFormat="1" ht="18" customHeight="1">
      <c r="A24" s="18" t="s">
        <v>41</v>
      </c>
      <c r="B24" s="13">
        <f t="shared" si="1"/>
        <v>70</v>
      </c>
      <c r="C24" s="13">
        <f>SUBTOTAL(9,C25:C28)</f>
        <v>50</v>
      </c>
      <c r="D24" s="13">
        <f>SUBTOTAL(9,D25:D28)</f>
        <v>20</v>
      </c>
      <c r="E24" s="20"/>
    </row>
    <row r="25" spans="1:5" ht="24.75" customHeight="1">
      <c r="A25" s="21" t="s">
        <v>42</v>
      </c>
      <c r="B25" s="17">
        <f t="shared" si="1"/>
        <v>10</v>
      </c>
      <c r="C25" s="22">
        <v>10</v>
      </c>
      <c r="D25" s="22"/>
      <c r="E25" s="20" t="s">
        <v>43</v>
      </c>
    </row>
    <row r="26" spans="1:5" s="2" customFormat="1" ht="27.75" customHeight="1">
      <c r="A26" s="21" t="s">
        <v>44</v>
      </c>
      <c r="B26" s="17">
        <f t="shared" si="1"/>
        <v>20</v>
      </c>
      <c r="C26" s="17">
        <v>20</v>
      </c>
      <c r="D26" s="22"/>
      <c r="E26" s="20" t="s">
        <v>45</v>
      </c>
    </row>
    <row r="27" spans="1:5" ht="55.5" customHeight="1">
      <c r="A27" s="17" t="s">
        <v>46</v>
      </c>
      <c r="B27" s="17">
        <f t="shared" si="1"/>
        <v>30</v>
      </c>
      <c r="C27" s="17">
        <v>10</v>
      </c>
      <c r="D27" s="17">
        <v>20</v>
      </c>
      <c r="E27" s="20" t="s">
        <v>47</v>
      </c>
    </row>
    <row r="28" spans="1:5" ht="24.75" customHeight="1">
      <c r="A28" s="17" t="s">
        <v>48</v>
      </c>
      <c r="B28" s="17">
        <f t="shared" si="1"/>
        <v>10</v>
      </c>
      <c r="C28" s="17">
        <v>10</v>
      </c>
      <c r="D28" s="17"/>
      <c r="E28" s="20" t="s">
        <v>49</v>
      </c>
    </row>
    <row r="29" spans="1:5" s="1" customFormat="1" ht="17.25" customHeight="1">
      <c r="A29" s="18" t="s">
        <v>50</v>
      </c>
      <c r="B29" s="13">
        <f t="shared" si="1"/>
        <v>143</v>
      </c>
      <c r="C29" s="13">
        <f>SUBTOTAL(9,C30:C33)</f>
        <v>103</v>
      </c>
      <c r="D29" s="13">
        <f>SUBTOTAL(9,D30:D33)</f>
        <v>40</v>
      </c>
      <c r="E29" s="20"/>
    </row>
    <row r="30" spans="1:5" ht="36" customHeight="1">
      <c r="A30" s="21" t="s">
        <v>51</v>
      </c>
      <c r="B30" s="17">
        <v>83</v>
      </c>
      <c r="C30" s="22">
        <v>83</v>
      </c>
      <c r="D30" s="22"/>
      <c r="E30" s="20" t="s">
        <v>52</v>
      </c>
    </row>
    <row r="31" spans="1:5" ht="28.5" customHeight="1">
      <c r="A31" s="21" t="s">
        <v>53</v>
      </c>
      <c r="B31" s="17">
        <f aca="true" t="shared" si="2" ref="B31:B40">C31+D31</f>
        <v>10</v>
      </c>
      <c r="C31" s="22">
        <v>10</v>
      </c>
      <c r="D31" s="22"/>
      <c r="E31" s="23" t="s">
        <v>54</v>
      </c>
    </row>
    <row r="32" spans="1:5" ht="28.5" customHeight="1">
      <c r="A32" s="21" t="s">
        <v>55</v>
      </c>
      <c r="B32" s="17">
        <f t="shared" si="2"/>
        <v>10</v>
      </c>
      <c r="C32" s="22"/>
      <c r="D32" s="22">
        <v>10</v>
      </c>
      <c r="E32" s="23" t="s">
        <v>56</v>
      </c>
    </row>
    <row r="33" spans="1:5" ht="56.25" customHeight="1">
      <c r="A33" s="17" t="s">
        <v>57</v>
      </c>
      <c r="B33" s="17">
        <f t="shared" si="2"/>
        <v>40</v>
      </c>
      <c r="C33" s="22">
        <v>10</v>
      </c>
      <c r="D33" s="22">
        <v>30</v>
      </c>
      <c r="E33" s="23" t="s">
        <v>58</v>
      </c>
    </row>
    <row r="34" spans="1:5" s="1" customFormat="1" ht="20.25" customHeight="1">
      <c r="A34" s="18" t="s">
        <v>59</v>
      </c>
      <c r="B34" s="13">
        <f t="shared" si="2"/>
        <v>43</v>
      </c>
      <c r="C34" s="13">
        <f>SUBTOTAL(9,C35:C37)</f>
        <v>33</v>
      </c>
      <c r="D34" s="13">
        <f>SUBTOTAL(9,D35:D37)</f>
        <v>10</v>
      </c>
      <c r="E34" s="20"/>
    </row>
    <row r="35" spans="1:5" ht="30.75" customHeight="1">
      <c r="A35" s="17" t="s">
        <v>60</v>
      </c>
      <c r="B35" s="17">
        <f t="shared" si="2"/>
        <v>13</v>
      </c>
      <c r="C35" s="22">
        <v>13</v>
      </c>
      <c r="D35" s="22"/>
      <c r="E35" s="23" t="s">
        <v>61</v>
      </c>
    </row>
    <row r="36" spans="1:5" ht="24.75" customHeight="1">
      <c r="A36" s="17" t="s">
        <v>62</v>
      </c>
      <c r="B36" s="17">
        <f t="shared" si="2"/>
        <v>10</v>
      </c>
      <c r="C36" s="22">
        <v>10</v>
      </c>
      <c r="D36" s="22"/>
      <c r="E36" s="23" t="s">
        <v>63</v>
      </c>
    </row>
    <row r="37" spans="1:5" ht="35.25" customHeight="1">
      <c r="A37" s="17" t="s">
        <v>64</v>
      </c>
      <c r="B37" s="17">
        <f t="shared" si="2"/>
        <v>20</v>
      </c>
      <c r="C37" s="22">
        <v>10</v>
      </c>
      <c r="D37" s="22">
        <v>10</v>
      </c>
      <c r="E37" s="23" t="s">
        <v>65</v>
      </c>
    </row>
    <row r="38" spans="1:5" s="1" customFormat="1" ht="27.75" customHeight="1">
      <c r="A38" s="18" t="s">
        <v>66</v>
      </c>
      <c r="B38" s="13">
        <f t="shared" si="2"/>
        <v>276</v>
      </c>
      <c r="C38" s="13">
        <f>SUBTOTAL(9,C39:C41)</f>
        <v>266</v>
      </c>
      <c r="D38" s="13">
        <f>SUBTOTAL(9,D39:D41)</f>
        <v>10</v>
      </c>
      <c r="E38" s="20"/>
    </row>
    <row r="39" spans="1:5" ht="36" customHeight="1">
      <c r="A39" s="21" t="s">
        <v>67</v>
      </c>
      <c r="B39" s="17">
        <f t="shared" si="2"/>
        <v>46</v>
      </c>
      <c r="C39" s="22">
        <v>46</v>
      </c>
      <c r="D39" s="22"/>
      <c r="E39" s="20" t="s">
        <v>68</v>
      </c>
    </row>
    <row r="40" spans="1:5" s="2" customFormat="1" ht="39.75" customHeight="1">
      <c r="A40" s="21" t="s">
        <v>69</v>
      </c>
      <c r="B40" s="17">
        <f t="shared" si="2"/>
        <v>220</v>
      </c>
      <c r="C40" s="17">
        <v>220</v>
      </c>
      <c r="D40" s="17"/>
      <c r="E40" s="23" t="s">
        <v>70</v>
      </c>
    </row>
    <row r="41" spans="1:5" s="2" customFormat="1" ht="27.75" customHeight="1">
      <c r="A41" s="21" t="s">
        <v>71</v>
      </c>
      <c r="B41" s="17">
        <f aca="true" t="shared" si="3" ref="B41:B49">C41+D41</f>
        <v>10</v>
      </c>
      <c r="C41" s="17"/>
      <c r="D41" s="17">
        <v>10</v>
      </c>
      <c r="E41" s="23" t="s">
        <v>72</v>
      </c>
    </row>
    <row r="42" spans="1:5" s="1" customFormat="1" ht="21.75" customHeight="1">
      <c r="A42" s="18" t="s">
        <v>73</v>
      </c>
      <c r="B42" s="13">
        <f t="shared" si="3"/>
        <v>143</v>
      </c>
      <c r="C42" s="13">
        <f>SUBTOTAL(9,C43:C48)</f>
        <v>113</v>
      </c>
      <c r="D42" s="13">
        <f>SUBTOTAL(9,D43:D48)</f>
        <v>30</v>
      </c>
      <c r="E42" s="20"/>
    </row>
    <row r="43" spans="1:5" ht="24" customHeight="1">
      <c r="A43" s="21" t="s">
        <v>74</v>
      </c>
      <c r="B43" s="17">
        <f t="shared" si="3"/>
        <v>50</v>
      </c>
      <c r="C43" s="22">
        <v>50</v>
      </c>
      <c r="D43" s="22"/>
      <c r="E43" s="20" t="s">
        <v>75</v>
      </c>
    </row>
    <row r="44" spans="1:5" ht="24" customHeight="1">
      <c r="A44" s="17" t="s">
        <v>76</v>
      </c>
      <c r="B44" s="17">
        <f t="shared" si="3"/>
        <v>20</v>
      </c>
      <c r="C44" s="17">
        <v>20</v>
      </c>
      <c r="D44" s="17"/>
      <c r="E44" s="20" t="s">
        <v>77</v>
      </c>
    </row>
    <row r="45" spans="1:5" ht="35.25" customHeight="1">
      <c r="A45" s="17" t="s">
        <v>78</v>
      </c>
      <c r="B45" s="17">
        <f t="shared" si="3"/>
        <v>30</v>
      </c>
      <c r="C45" s="17">
        <v>10</v>
      </c>
      <c r="D45" s="17">
        <v>20</v>
      </c>
      <c r="E45" s="23" t="s">
        <v>79</v>
      </c>
    </row>
    <row r="46" spans="1:5" ht="27" customHeight="1">
      <c r="A46" s="17" t="s">
        <v>80</v>
      </c>
      <c r="B46" s="17">
        <f t="shared" si="3"/>
        <v>10</v>
      </c>
      <c r="C46" s="17">
        <v>10</v>
      </c>
      <c r="D46" s="17"/>
      <c r="E46" s="23" t="s">
        <v>81</v>
      </c>
    </row>
    <row r="47" spans="1:5" ht="42" customHeight="1">
      <c r="A47" s="17" t="s">
        <v>82</v>
      </c>
      <c r="B47" s="17">
        <f t="shared" si="3"/>
        <v>23</v>
      </c>
      <c r="C47" s="17">
        <v>13</v>
      </c>
      <c r="D47" s="17">
        <v>10</v>
      </c>
      <c r="E47" s="23" t="s">
        <v>83</v>
      </c>
    </row>
    <row r="48" spans="1:5" ht="25.5" customHeight="1">
      <c r="A48" s="17" t="s">
        <v>84</v>
      </c>
      <c r="B48" s="17">
        <f t="shared" si="3"/>
        <v>10</v>
      </c>
      <c r="C48" s="17">
        <v>10</v>
      </c>
      <c r="D48" s="17"/>
      <c r="E48" s="23" t="s">
        <v>85</v>
      </c>
    </row>
    <row r="49" spans="1:5" s="1" customFormat="1" ht="27" customHeight="1">
      <c r="A49" s="13" t="s">
        <v>86</v>
      </c>
      <c r="B49" s="13">
        <f t="shared" si="3"/>
        <v>10</v>
      </c>
      <c r="C49" s="13">
        <v>10</v>
      </c>
      <c r="D49" s="14"/>
      <c r="E49" s="20" t="s">
        <v>87</v>
      </c>
    </row>
  </sheetData>
  <sheetProtection/>
  <mergeCells count="1">
    <mergeCell ref="A2:E2"/>
  </mergeCells>
  <printOptions horizontalCentered="1"/>
  <pageMargins left="0.83" right="0.47" top="0.87" bottom="0.75" header="0.2" footer="0.16"/>
  <pageSetup fitToHeight="0" fitToWidth="1" horizontalDpi="600" verticalDpi="6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未定义</cp:lastModifiedBy>
  <cp:lastPrinted>2021-04-08T03:33:15Z</cp:lastPrinted>
  <dcterms:created xsi:type="dcterms:W3CDTF">2018-07-07T02:46:28Z</dcterms:created>
  <dcterms:modified xsi:type="dcterms:W3CDTF">2021-05-17T12:04:00Z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