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45" windowWidth="28035" windowHeight="11655"/>
  </bookViews>
  <sheets>
    <sheet name="Sheet2" sheetId="2" r:id="rId1"/>
    <sheet name="Sheet3" sheetId="3" r:id="rId2"/>
  </sheets>
  <calcPr calcId="144525"/>
</workbook>
</file>

<file path=xl/calcChain.xml><?xml version="1.0" encoding="utf-8"?>
<calcChain xmlns="http://schemas.openxmlformats.org/spreadsheetml/2006/main">
  <c r="K15" i="2" l="1"/>
  <c r="N7" i="2"/>
  <c r="N8" i="2"/>
  <c r="N9" i="2"/>
  <c r="N10" i="2"/>
  <c r="N11" i="2"/>
  <c r="N12" i="2"/>
  <c r="N13" i="2"/>
  <c r="N14" i="2"/>
  <c r="N6" i="2"/>
  <c r="N15" i="2" s="1"/>
  <c r="M7" i="2"/>
  <c r="M8" i="2"/>
  <c r="M15" i="2" s="1"/>
  <c r="M9" i="2"/>
  <c r="M10" i="2"/>
  <c r="M11" i="2"/>
  <c r="M12" i="2"/>
  <c r="M13" i="2"/>
  <c r="M14" i="2"/>
  <c r="M6" i="2"/>
  <c r="L7" i="2"/>
  <c r="L8" i="2"/>
  <c r="L9" i="2"/>
  <c r="L10" i="2"/>
  <c r="L11" i="2"/>
  <c r="L12" i="2"/>
  <c r="L13" i="2"/>
  <c r="L14" i="2"/>
  <c r="L6" i="2"/>
  <c r="L15" i="2" s="1"/>
  <c r="G7" i="2"/>
  <c r="G8" i="2"/>
  <c r="G9" i="2"/>
  <c r="G10" i="2"/>
  <c r="G11" i="2"/>
  <c r="G12" i="2"/>
  <c r="G13" i="2"/>
  <c r="G14" i="2"/>
  <c r="G6" i="2"/>
  <c r="F7" i="2"/>
  <c r="F8" i="2"/>
  <c r="F9" i="2"/>
  <c r="F10" i="2"/>
  <c r="F11" i="2"/>
  <c r="F12" i="2"/>
  <c r="F13" i="2"/>
  <c r="F14" i="2"/>
  <c r="F6" i="2"/>
  <c r="H15" i="2" l="1"/>
  <c r="I15" i="2"/>
  <c r="E15" i="2" l="1"/>
  <c r="D15" i="2"/>
  <c r="C15" i="2"/>
  <c r="B15" i="2"/>
  <c r="G15" i="2" l="1"/>
  <c r="J15" i="2"/>
  <c r="F15" i="2"/>
</calcChain>
</file>

<file path=xl/sharedStrings.xml><?xml version="1.0" encoding="utf-8"?>
<sst xmlns="http://schemas.openxmlformats.org/spreadsheetml/2006/main" count="33" uniqueCount="22">
  <si>
    <t>南平市财政局</t>
    <phoneticPr fontId="1" type="noConversion"/>
  </si>
  <si>
    <t>三明市财政局</t>
    <phoneticPr fontId="1" type="noConversion"/>
  </si>
  <si>
    <t>龙岩市财政局</t>
    <phoneticPr fontId="1" type="noConversion"/>
  </si>
  <si>
    <t>漳州市财政局</t>
    <phoneticPr fontId="1" type="noConversion"/>
  </si>
  <si>
    <t>泉州市财政局</t>
    <phoneticPr fontId="1" type="noConversion"/>
  </si>
  <si>
    <t>莆田市财政局</t>
    <phoneticPr fontId="1" type="noConversion"/>
  </si>
  <si>
    <t>福州市财政局</t>
    <phoneticPr fontId="1" type="noConversion"/>
  </si>
  <si>
    <t>宁德市财政局</t>
    <phoneticPr fontId="1" type="noConversion"/>
  </si>
  <si>
    <t>平潭综合实验区财政金融局</t>
    <phoneticPr fontId="1" type="noConversion"/>
  </si>
  <si>
    <t>中央</t>
    <phoneticPr fontId="1" type="noConversion"/>
  </si>
  <si>
    <t>省级</t>
    <phoneticPr fontId="1" type="noConversion"/>
  </si>
  <si>
    <t>合计</t>
    <phoneticPr fontId="1" type="noConversion"/>
  </si>
  <si>
    <t>单位</t>
    <phoneticPr fontId="1" type="noConversion"/>
  </si>
  <si>
    <t>单位：万元</t>
    <phoneticPr fontId="1" type="noConversion"/>
  </si>
  <si>
    <t>本次实际下达</t>
  </si>
  <si>
    <t>2020年资金
预下达数</t>
    <phoneticPr fontId="1" type="noConversion"/>
  </si>
  <si>
    <t xml:space="preserve">结算2019年森林综合保险保费补贴资金分配表 </t>
    <phoneticPr fontId="1" type="noConversion"/>
  </si>
  <si>
    <t>2019年财政应承担保费补贴结算数</t>
    <phoneticPr fontId="1" type="noConversion"/>
  </si>
  <si>
    <t>2019年财政资金提前下达数</t>
    <phoneticPr fontId="1" type="noConversion"/>
  </si>
  <si>
    <t>2019年保费补贴结算后结余数</t>
    <phoneticPr fontId="1" type="noConversion"/>
  </si>
  <si>
    <t>本次下达后余额</t>
    <phoneticPr fontId="1" type="noConversion"/>
  </si>
  <si>
    <t>附件1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</si>
</sst>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0_ "/>
    <numFmt numFmtId="177" formatCode="0_ "/>
  </numFmts>
  <fonts count="6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176" fontId="0" fillId="0" borderId="0" xfId="0" applyNumberFormat="1">
      <alignment vertical="center"/>
    </xf>
    <xf numFmtId="176" fontId="2" fillId="0" borderId="1" xfId="0" applyNumberFormat="1" applyFont="1" applyBorder="1" applyAlignment="1">
      <alignment horizontal="center" vertical="center" wrapText="1"/>
    </xf>
    <xf numFmtId="176" fontId="3" fillId="0" borderId="1" xfId="0" applyNumberFormat="1" applyFont="1" applyBorder="1">
      <alignment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Border="1">
      <alignment vertical="center"/>
    </xf>
    <xf numFmtId="177" fontId="3" fillId="0" borderId="1" xfId="0" applyNumberFormat="1" applyFont="1" applyFill="1" applyBorder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6" fontId="5" fillId="0" borderId="1" xfId="0" applyNumberFormat="1" applyFont="1" applyBorder="1">
      <alignment vertical="center"/>
    </xf>
    <xf numFmtId="177" fontId="5" fillId="0" borderId="1" xfId="0" applyNumberFormat="1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 wrapText="1"/>
    </xf>
    <xf numFmtId="177" fontId="5" fillId="0" borderId="1" xfId="0" applyNumberFormat="1" applyFont="1" applyFill="1" applyBorder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"/>
  <sheetViews>
    <sheetView tabSelected="1" workbookViewId="0">
      <selection activeCell="T9" sqref="T9"/>
    </sheetView>
  </sheetViews>
  <sheetFormatPr defaultRowHeight="13.5" x14ac:dyDescent="0.15"/>
  <cols>
    <col min="1" max="1" width="15.75" customWidth="1"/>
    <col min="2" max="2" width="8.25" style="1" customWidth="1"/>
    <col min="3" max="3" width="8.5" style="1" customWidth="1"/>
    <col min="4" max="4" width="12" style="1" customWidth="1"/>
    <col min="5" max="5" width="11.5" style="1" customWidth="1"/>
    <col min="6" max="6" width="10.625" style="1" customWidth="1"/>
    <col min="7" max="7" width="10.5" style="1" customWidth="1"/>
    <col min="8" max="8" width="8.375" customWidth="1"/>
    <col min="9" max="9" width="8.125" customWidth="1"/>
    <col min="10" max="10" width="7.875" customWidth="1"/>
    <col min="11" max="11" width="9" customWidth="1"/>
    <col min="12" max="12" width="8.625" customWidth="1"/>
    <col min="13" max="13" width="11.625" customWidth="1"/>
    <col min="14" max="14" width="11.75" customWidth="1"/>
  </cols>
  <sheetData>
    <row r="1" spans="1:14" ht="24.75" customHeight="1" x14ac:dyDescent="0.15">
      <c r="A1" t="s">
        <v>21</v>
      </c>
    </row>
    <row r="2" spans="1:14" ht="33.75" customHeight="1" x14ac:dyDescent="0.15">
      <c r="A2" s="17" t="s">
        <v>16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</row>
    <row r="3" spans="1:14" ht="30" customHeight="1" x14ac:dyDescent="0.15">
      <c r="A3" s="7"/>
      <c r="B3" s="8"/>
      <c r="C3" s="8"/>
      <c r="D3" s="8"/>
      <c r="E3" s="8"/>
      <c r="F3" s="8"/>
      <c r="G3" s="8"/>
      <c r="H3" s="8"/>
      <c r="I3" s="8"/>
      <c r="J3" s="16"/>
      <c r="K3" s="16"/>
      <c r="L3" s="16"/>
      <c r="M3" s="18" t="s">
        <v>13</v>
      </c>
      <c r="N3" s="18"/>
    </row>
    <row r="4" spans="1:14" ht="50.25" customHeight="1" x14ac:dyDescent="0.15">
      <c r="A4" s="19" t="s">
        <v>12</v>
      </c>
      <c r="B4" s="21" t="s">
        <v>18</v>
      </c>
      <c r="C4" s="21"/>
      <c r="D4" s="21" t="s">
        <v>17</v>
      </c>
      <c r="E4" s="21"/>
      <c r="F4" s="21" t="s">
        <v>19</v>
      </c>
      <c r="G4" s="21"/>
      <c r="H4" s="21" t="s">
        <v>15</v>
      </c>
      <c r="I4" s="21"/>
      <c r="J4" s="21" t="s">
        <v>14</v>
      </c>
      <c r="K4" s="21"/>
      <c r="L4" s="21"/>
      <c r="M4" s="21" t="s">
        <v>20</v>
      </c>
      <c r="N4" s="21"/>
    </row>
    <row r="5" spans="1:14" ht="34.5" customHeight="1" x14ac:dyDescent="0.15">
      <c r="A5" s="20"/>
      <c r="B5" s="2" t="s">
        <v>9</v>
      </c>
      <c r="C5" s="2" t="s">
        <v>10</v>
      </c>
      <c r="D5" s="2" t="s">
        <v>9</v>
      </c>
      <c r="E5" s="2" t="s">
        <v>10</v>
      </c>
      <c r="F5" s="2" t="s">
        <v>9</v>
      </c>
      <c r="G5" s="2" t="s">
        <v>10</v>
      </c>
      <c r="H5" s="2" t="s">
        <v>9</v>
      </c>
      <c r="I5" s="2" t="s">
        <v>10</v>
      </c>
      <c r="J5" s="2" t="s">
        <v>9</v>
      </c>
      <c r="K5" s="2" t="s">
        <v>10</v>
      </c>
      <c r="L5" s="4" t="s">
        <v>11</v>
      </c>
      <c r="M5" s="15" t="s">
        <v>9</v>
      </c>
      <c r="N5" s="15" t="s">
        <v>10</v>
      </c>
    </row>
    <row r="6" spans="1:14" ht="30" customHeight="1" x14ac:dyDescent="0.15">
      <c r="A6" s="12" t="s">
        <v>0</v>
      </c>
      <c r="B6" s="5">
        <v>1117</v>
      </c>
      <c r="C6" s="5">
        <v>805</v>
      </c>
      <c r="D6" s="3">
        <v>1431.98</v>
      </c>
      <c r="E6" s="3">
        <v>1151.1300000000001</v>
      </c>
      <c r="F6" s="3">
        <f>B6-D6</f>
        <v>-314.98</v>
      </c>
      <c r="G6" s="3">
        <f>C6-E6</f>
        <v>-346.13000000000011</v>
      </c>
      <c r="H6" s="6">
        <v>1530</v>
      </c>
      <c r="I6" s="6">
        <v>1210</v>
      </c>
      <c r="J6" s="6">
        <v>315</v>
      </c>
      <c r="K6" s="6">
        <v>350</v>
      </c>
      <c r="L6" s="22">
        <f>J6+K6</f>
        <v>665</v>
      </c>
      <c r="M6" s="3">
        <f>F6+H6+J6</f>
        <v>1530.02</v>
      </c>
      <c r="N6" s="3">
        <f>G6+I6+K6</f>
        <v>1213.8699999999999</v>
      </c>
    </row>
    <row r="7" spans="1:14" ht="27.75" customHeight="1" x14ac:dyDescent="0.15">
      <c r="A7" s="12" t="s">
        <v>1</v>
      </c>
      <c r="B7" s="5">
        <v>1243</v>
      </c>
      <c r="C7" s="5">
        <v>966</v>
      </c>
      <c r="D7" s="3">
        <v>1280.4000000000001</v>
      </c>
      <c r="E7" s="3">
        <v>1009.52</v>
      </c>
      <c r="F7" s="3">
        <f t="shared" ref="F7:F14" si="0">B7-D7</f>
        <v>-37.400000000000091</v>
      </c>
      <c r="G7" s="3">
        <f t="shared" ref="G7:G14" si="1">C7-E7</f>
        <v>-43.519999999999982</v>
      </c>
      <c r="H7" s="6">
        <v>1330</v>
      </c>
      <c r="I7" s="6">
        <v>1100</v>
      </c>
      <c r="J7" s="6">
        <v>40</v>
      </c>
      <c r="K7" s="6">
        <v>45</v>
      </c>
      <c r="L7" s="22">
        <f t="shared" ref="L7:L14" si="2">J7+K7</f>
        <v>85</v>
      </c>
      <c r="M7" s="3">
        <f t="shared" ref="M7:M14" si="3">F7+H7+J7</f>
        <v>1332.6</v>
      </c>
      <c r="N7" s="3">
        <f t="shared" ref="N7:N14" si="4">G7+I7+K7</f>
        <v>1101.48</v>
      </c>
    </row>
    <row r="8" spans="1:14" ht="30.75" customHeight="1" x14ac:dyDescent="0.15">
      <c r="A8" s="12" t="s">
        <v>2</v>
      </c>
      <c r="B8" s="5">
        <v>1259</v>
      </c>
      <c r="C8" s="5">
        <v>995</v>
      </c>
      <c r="D8" s="3">
        <v>1247.8699999999999</v>
      </c>
      <c r="E8" s="3">
        <v>988.99</v>
      </c>
      <c r="F8" s="3">
        <f t="shared" si="0"/>
        <v>11.130000000000109</v>
      </c>
      <c r="G8" s="3">
        <f t="shared" si="1"/>
        <v>6.0099999999999909</v>
      </c>
      <c r="H8" s="6">
        <v>1410</v>
      </c>
      <c r="I8" s="6">
        <v>1200</v>
      </c>
      <c r="J8" s="6">
        <v>0</v>
      </c>
      <c r="K8" s="6">
        <v>0</v>
      </c>
      <c r="L8" s="22">
        <f t="shared" si="2"/>
        <v>0</v>
      </c>
      <c r="M8" s="3">
        <f t="shared" si="3"/>
        <v>1421.13</v>
      </c>
      <c r="N8" s="3">
        <f t="shared" si="4"/>
        <v>1206.01</v>
      </c>
    </row>
    <row r="9" spans="1:14" ht="27.75" customHeight="1" x14ac:dyDescent="0.15">
      <c r="A9" s="12" t="s">
        <v>3</v>
      </c>
      <c r="B9" s="5">
        <v>609</v>
      </c>
      <c r="C9" s="5">
        <v>424</v>
      </c>
      <c r="D9" s="3">
        <v>571.11</v>
      </c>
      <c r="E9" s="3">
        <v>412.95</v>
      </c>
      <c r="F9" s="3">
        <f t="shared" si="0"/>
        <v>37.889999999999986</v>
      </c>
      <c r="G9" s="3">
        <f t="shared" si="1"/>
        <v>11.050000000000011</v>
      </c>
      <c r="H9" s="6">
        <v>590</v>
      </c>
      <c r="I9" s="6">
        <v>430</v>
      </c>
      <c r="J9" s="6">
        <v>0</v>
      </c>
      <c r="K9" s="6">
        <v>0</v>
      </c>
      <c r="L9" s="22">
        <f t="shared" si="2"/>
        <v>0</v>
      </c>
      <c r="M9" s="3">
        <f t="shared" si="3"/>
        <v>627.89</v>
      </c>
      <c r="N9" s="3">
        <f t="shared" si="4"/>
        <v>441.05</v>
      </c>
    </row>
    <row r="10" spans="1:14" ht="27.75" customHeight="1" x14ac:dyDescent="0.15">
      <c r="A10" s="12" t="s">
        <v>4</v>
      </c>
      <c r="B10" s="5">
        <v>470</v>
      </c>
      <c r="C10" s="5">
        <v>322</v>
      </c>
      <c r="D10" s="3">
        <v>472.06</v>
      </c>
      <c r="E10" s="3">
        <v>329.33</v>
      </c>
      <c r="F10" s="3">
        <f t="shared" si="0"/>
        <v>-2.0600000000000023</v>
      </c>
      <c r="G10" s="3">
        <f t="shared" si="1"/>
        <v>-7.3299999999999841</v>
      </c>
      <c r="H10" s="6">
        <v>490</v>
      </c>
      <c r="I10" s="6">
        <v>360</v>
      </c>
      <c r="J10" s="6">
        <v>5</v>
      </c>
      <c r="K10" s="6">
        <v>10</v>
      </c>
      <c r="L10" s="22">
        <f t="shared" si="2"/>
        <v>15</v>
      </c>
      <c r="M10" s="3">
        <f t="shared" si="3"/>
        <v>492.94</v>
      </c>
      <c r="N10" s="3">
        <f t="shared" si="4"/>
        <v>362.67</v>
      </c>
    </row>
    <row r="11" spans="1:14" ht="27" customHeight="1" x14ac:dyDescent="0.15">
      <c r="A11" s="12" t="s">
        <v>5</v>
      </c>
      <c r="B11" s="5">
        <v>101</v>
      </c>
      <c r="C11" s="5">
        <v>54</v>
      </c>
      <c r="D11" s="3">
        <v>122.13</v>
      </c>
      <c r="E11" s="3">
        <v>75.319999999999993</v>
      </c>
      <c r="F11" s="3">
        <f t="shared" si="0"/>
        <v>-21.129999999999995</v>
      </c>
      <c r="G11" s="3">
        <f t="shared" si="1"/>
        <v>-21.319999999999993</v>
      </c>
      <c r="H11" s="6">
        <v>170</v>
      </c>
      <c r="I11" s="6">
        <v>130</v>
      </c>
      <c r="J11" s="6">
        <v>25</v>
      </c>
      <c r="K11" s="6">
        <v>25</v>
      </c>
      <c r="L11" s="22">
        <f t="shared" si="2"/>
        <v>50</v>
      </c>
      <c r="M11" s="3">
        <f t="shared" si="3"/>
        <v>173.87</v>
      </c>
      <c r="N11" s="3">
        <f t="shared" si="4"/>
        <v>133.68</v>
      </c>
    </row>
    <row r="12" spans="1:14" ht="25.5" customHeight="1" x14ac:dyDescent="0.15">
      <c r="A12" s="12" t="s">
        <v>6</v>
      </c>
      <c r="B12" s="5">
        <v>497</v>
      </c>
      <c r="C12" s="5">
        <v>324</v>
      </c>
      <c r="D12" s="3">
        <v>597.70000000000005</v>
      </c>
      <c r="E12" s="3">
        <v>427.58</v>
      </c>
      <c r="F12" s="3">
        <f t="shared" si="0"/>
        <v>-100.70000000000005</v>
      </c>
      <c r="G12" s="3">
        <f t="shared" si="1"/>
        <v>-103.57999999999998</v>
      </c>
      <c r="H12" s="6">
        <v>600</v>
      </c>
      <c r="I12" s="6">
        <v>430</v>
      </c>
      <c r="J12" s="6">
        <v>105</v>
      </c>
      <c r="K12" s="6">
        <v>105</v>
      </c>
      <c r="L12" s="22">
        <f t="shared" si="2"/>
        <v>210</v>
      </c>
      <c r="M12" s="3">
        <f t="shared" si="3"/>
        <v>604.29999999999995</v>
      </c>
      <c r="N12" s="3">
        <f t="shared" si="4"/>
        <v>431.42</v>
      </c>
    </row>
    <row r="13" spans="1:14" ht="29.25" customHeight="1" x14ac:dyDescent="0.15">
      <c r="A13" s="13" t="s">
        <v>7</v>
      </c>
      <c r="B13" s="5">
        <v>538</v>
      </c>
      <c r="C13" s="5">
        <v>345</v>
      </c>
      <c r="D13" s="3">
        <v>579.26</v>
      </c>
      <c r="E13" s="3">
        <v>394.57</v>
      </c>
      <c r="F13" s="3">
        <f t="shared" si="0"/>
        <v>-41.259999999999991</v>
      </c>
      <c r="G13" s="3">
        <f t="shared" si="1"/>
        <v>-49.569999999999993</v>
      </c>
      <c r="H13" s="6">
        <v>620</v>
      </c>
      <c r="I13" s="6">
        <v>430</v>
      </c>
      <c r="J13" s="6">
        <v>45</v>
      </c>
      <c r="K13" s="6">
        <v>50</v>
      </c>
      <c r="L13" s="22">
        <f t="shared" si="2"/>
        <v>95</v>
      </c>
      <c r="M13" s="3">
        <f t="shared" si="3"/>
        <v>623.74</v>
      </c>
      <c r="N13" s="3">
        <f t="shared" si="4"/>
        <v>430.43</v>
      </c>
    </row>
    <row r="14" spans="1:14" ht="45.75" customHeight="1" x14ac:dyDescent="0.15">
      <c r="A14" s="14" t="s">
        <v>8</v>
      </c>
      <c r="B14" s="5">
        <v>5</v>
      </c>
      <c r="C14" s="5">
        <v>2</v>
      </c>
      <c r="D14" s="3">
        <v>0</v>
      </c>
      <c r="E14" s="3">
        <v>0</v>
      </c>
      <c r="F14" s="3">
        <f t="shared" si="0"/>
        <v>5</v>
      </c>
      <c r="G14" s="3">
        <f t="shared" si="1"/>
        <v>2</v>
      </c>
      <c r="H14" s="6">
        <v>20</v>
      </c>
      <c r="I14" s="6">
        <v>10</v>
      </c>
      <c r="J14" s="6">
        <v>0</v>
      </c>
      <c r="K14" s="6">
        <v>0</v>
      </c>
      <c r="L14" s="22">
        <f t="shared" si="2"/>
        <v>0</v>
      </c>
      <c r="M14" s="3">
        <f t="shared" si="3"/>
        <v>25</v>
      </c>
      <c r="N14" s="3">
        <f t="shared" si="4"/>
        <v>12</v>
      </c>
    </row>
    <row r="15" spans="1:14" ht="39.75" customHeight="1" x14ac:dyDescent="0.15">
      <c r="A15" s="9" t="s">
        <v>11</v>
      </c>
      <c r="B15" s="11">
        <f>SUM(B6:B14)</f>
        <v>5839</v>
      </c>
      <c r="C15" s="11">
        <f t="shared" ref="C15:G15" si="5">SUM(C6:C14)</f>
        <v>4237</v>
      </c>
      <c r="D15" s="10">
        <f t="shared" si="5"/>
        <v>6302.51</v>
      </c>
      <c r="E15" s="10">
        <f t="shared" si="5"/>
        <v>4789.3900000000003</v>
      </c>
      <c r="F15" s="10">
        <f t="shared" si="5"/>
        <v>-463.51000000000005</v>
      </c>
      <c r="G15" s="10">
        <f t="shared" si="5"/>
        <v>-552.3900000000001</v>
      </c>
      <c r="H15" s="11">
        <f t="shared" ref="H15" si="6">SUM(H6:H14)</f>
        <v>6760</v>
      </c>
      <c r="I15" s="11">
        <f t="shared" ref="I15" si="7">SUM(I6:I14)</f>
        <v>5300</v>
      </c>
      <c r="J15" s="11">
        <f t="shared" ref="J15:N15" si="8">SUM(J6:J14)</f>
        <v>535</v>
      </c>
      <c r="K15" s="11">
        <f t="shared" si="8"/>
        <v>585</v>
      </c>
      <c r="L15" s="11">
        <f t="shared" si="8"/>
        <v>1120</v>
      </c>
      <c r="M15" s="10">
        <f t="shared" si="8"/>
        <v>6831.49</v>
      </c>
      <c r="N15" s="10">
        <f t="shared" si="8"/>
        <v>5332.6100000000006</v>
      </c>
    </row>
  </sheetData>
  <mergeCells count="9">
    <mergeCell ref="M4:N4"/>
    <mergeCell ref="M3:N3"/>
    <mergeCell ref="A2:N2"/>
    <mergeCell ref="A4:A5"/>
    <mergeCell ref="H4:I4"/>
    <mergeCell ref="J4:L4"/>
    <mergeCell ref="B4:C4"/>
    <mergeCell ref="D4:E4"/>
    <mergeCell ref="F4:G4"/>
  </mergeCells>
  <phoneticPr fontId="1" type="noConversion"/>
  <pageMargins left="0.31496062992125984" right="0.31496062992125984" top="0.35433070866141736" bottom="0.35433070866141736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刘星筠</dc:creator>
  <cp:lastModifiedBy>刘星筠</cp:lastModifiedBy>
  <cp:lastPrinted>2020-05-14T08:50:03Z</cp:lastPrinted>
  <dcterms:created xsi:type="dcterms:W3CDTF">2019-12-04T06:38:56Z</dcterms:created>
  <dcterms:modified xsi:type="dcterms:W3CDTF">2020-05-14T08:50:12Z</dcterms:modified>
</cp:coreProperties>
</file>