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35" windowWidth="17025" windowHeight="10725" firstSheet="1" activeTab="1"/>
  </bookViews>
  <sheets>
    <sheet name="000001" sheetId="1" state="veryHidden" r:id="rId1"/>
    <sheet name="福州" sheetId="2" r:id="rId2"/>
    <sheet name="莆田" sheetId="3" r:id="rId3"/>
    <sheet name="泉州" sheetId="4" r:id="rId4"/>
    <sheet name="漳州" sheetId="5" r:id="rId5"/>
    <sheet name="南平" sheetId="6" r:id="rId6"/>
    <sheet name="000000" sheetId="7" state="veryHidden" r:id="rId7"/>
  </sheets>
  <definedNames>
    <definedName name="_xlnm.Print_Titles" localSheetId="1">'福州'!$2:$6</definedName>
    <definedName name="_xlnm.Print_Titles" localSheetId="5">'南平'!$2:$6</definedName>
    <definedName name="_xlnm.Print_Titles" localSheetId="2">'莆田'!$2:$6</definedName>
    <definedName name="_xlnm.Print_Titles" localSheetId="3">'泉州'!$2:$6</definedName>
    <definedName name="_xlnm.Print_Titles" localSheetId="4">'漳州'!$2:$6</definedName>
  </definedNames>
  <calcPr calcMode="manual" fullCalcOnLoad="1"/>
</workbook>
</file>

<file path=xl/sharedStrings.xml><?xml version="1.0" encoding="utf-8"?>
<sst xmlns="http://schemas.openxmlformats.org/spreadsheetml/2006/main" count="1139" uniqueCount="355">
  <si>
    <t>房型</t>
  </si>
  <si>
    <t>类型</t>
  </si>
  <si>
    <t>1间</t>
  </si>
  <si>
    <t>美伦大饭店</t>
  </si>
  <si>
    <t>大会议室1</t>
  </si>
  <si>
    <t>福州市北环西路118号</t>
  </si>
  <si>
    <t>0591-87869693</t>
  </si>
  <si>
    <t>鼓楼区财政局</t>
  </si>
  <si>
    <t>0591-87560772</t>
  </si>
  <si>
    <t>大会议室2</t>
  </si>
  <si>
    <t>中会议室1</t>
  </si>
  <si>
    <t>中会议室2</t>
  </si>
  <si>
    <t>小会议室1</t>
  </si>
  <si>
    <t>小会议室2</t>
  </si>
  <si>
    <t>小会议室3</t>
  </si>
  <si>
    <t>小会议室4</t>
  </si>
  <si>
    <t>福州市于山宾馆</t>
  </si>
  <si>
    <t>九日台</t>
  </si>
  <si>
    <t>福州市于山路10号</t>
  </si>
  <si>
    <t>小接见厅</t>
  </si>
  <si>
    <t>大接见厅</t>
  </si>
  <si>
    <t>宴会厅</t>
  </si>
  <si>
    <t>于山厅</t>
  </si>
  <si>
    <t>闽江厅</t>
  </si>
  <si>
    <t>鼓山厅</t>
  </si>
  <si>
    <t>金山厅</t>
  </si>
  <si>
    <t>洽谈室</t>
  </si>
  <si>
    <t>福州西湖大酒店</t>
  </si>
  <si>
    <t>福州市鼓楼区湖滨路158号</t>
  </si>
  <si>
    <t>福州大饭店</t>
  </si>
  <si>
    <t>福州大饭店有限公司</t>
  </si>
  <si>
    <t>单 间a</t>
  </si>
  <si>
    <t>福州市鼓楼区斗东路1号</t>
  </si>
  <si>
    <t>0591-83333333</t>
  </si>
  <si>
    <t>单 间b</t>
  </si>
  <si>
    <t>单 间c</t>
  </si>
  <si>
    <t>套 间a</t>
  </si>
  <si>
    <t>套 间b</t>
  </si>
  <si>
    <t>套 间c</t>
  </si>
  <si>
    <t>福建丽景假日大酒店有限公司</t>
  </si>
  <si>
    <t>福州市鼓楼区福飞路湖前综合大楼</t>
  </si>
  <si>
    <t>0591-22030999</t>
  </si>
  <si>
    <t>普通套房a</t>
  </si>
  <si>
    <t>普通套房b</t>
  </si>
  <si>
    <t>福建山水大酒店</t>
  </si>
  <si>
    <t>福建省福州市省府路13号</t>
  </si>
  <si>
    <t>0591-87556888-333</t>
  </si>
  <si>
    <t>福州市西二环北路62号</t>
  </si>
  <si>
    <t>0591-24968040
0591-24968041</t>
  </si>
  <si>
    <t>福州三明大厦有限公司</t>
  </si>
  <si>
    <t>福州市鼓楼区华林路65号</t>
  </si>
  <si>
    <t>福建银河花园大饭店</t>
  </si>
  <si>
    <t>90间</t>
  </si>
  <si>
    <t>福州市鼓楼区五四路243号</t>
  </si>
  <si>
    <t>0591-87980953</t>
  </si>
  <si>
    <t>26间</t>
  </si>
  <si>
    <t>30间</t>
  </si>
  <si>
    <t>普通套房c</t>
  </si>
  <si>
    <t>福建索菲斯屏山酒店管理有限公司</t>
  </si>
  <si>
    <t>福建省福州市鼓楼区华林路树兜12号</t>
  </si>
  <si>
    <t>0591-38053366</t>
  </si>
  <si>
    <t>80-120</t>
  </si>
  <si>
    <t>梅园快捷酒店（福州）有限公司</t>
  </si>
  <si>
    <t>福州市铜盘路2号</t>
  </si>
  <si>
    <t>福建省闽江饭店</t>
  </si>
  <si>
    <t>福州市五四路130号</t>
  </si>
  <si>
    <t>福州世纪金源大饭店有限公司</t>
  </si>
  <si>
    <t>标准a</t>
  </si>
  <si>
    <t>福州市鼓楼区温泉公园路59号</t>
  </si>
  <si>
    <t>标准b</t>
  </si>
  <si>
    <t>特小会议室</t>
  </si>
  <si>
    <t>福建金仕顿大酒店有限责任公司</t>
  </si>
  <si>
    <t>福州市鼓楼区东水路18号</t>
  </si>
  <si>
    <t>福建省西湖宾馆</t>
  </si>
  <si>
    <t>福州市鼓楼区华林路11号</t>
  </si>
  <si>
    <t>87857008-35107</t>
  </si>
  <si>
    <t xml:space="preserve">套房C </t>
  </si>
  <si>
    <t>福州凤凰酒家（福州凤凰假日酒店）</t>
  </si>
  <si>
    <t>福州凤凰酒家</t>
  </si>
  <si>
    <t>福州市杨桥中路289号</t>
  </si>
  <si>
    <t>0591-83778888</t>
  </si>
  <si>
    <t>标间C</t>
  </si>
  <si>
    <t>福州聚春园饭店有限公司</t>
  </si>
  <si>
    <t>聚春宴多功能厅</t>
  </si>
  <si>
    <t>福州市鼓楼区东街2号</t>
  </si>
  <si>
    <t>0591-87502328</t>
  </si>
  <si>
    <t>国际会议厅</t>
  </si>
  <si>
    <t>芳香园会议厅</t>
  </si>
  <si>
    <t>单间a(悦春)</t>
  </si>
  <si>
    <t>聚香苑会议室</t>
  </si>
  <si>
    <t>君子兰会议室</t>
  </si>
  <si>
    <t>第一会议室</t>
  </si>
  <si>
    <t>福州香格里拉酒店有限公司</t>
  </si>
  <si>
    <t>福州市鼓楼区新权南路9号</t>
  </si>
  <si>
    <t>许晓明 15859000838/0591-83396804</t>
  </si>
  <si>
    <t>单间B</t>
  </si>
  <si>
    <t>小会议室</t>
  </si>
  <si>
    <t>闽清启源大酒店有限公司</t>
  </si>
  <si>
    <r>
      <t>0</t>
    </r>
    <r>
      <rPr>
        <sz val="11"/>
        <rFont val="宋体"/>
        <family val="0"/>
      </rPr>
      <t>591-22332890</t>
    </r>
  </si>
  <si>
    <t>闽清县财政局</t>
  </si>
  <si>
    <r>
      <t>0</t>
    </r>
    <r>
      <rPr>
        <sz val="11"/>
        <rFont val="宋体"/>
        <family val="0"/>
      </rPr>
      <t>591-</t>
    </r>
    <r>
      <rPr>
        <sz val="11"/>
        <rFont val="宋体"/>
        <family val="0"/>
      </rPr>
      <t>62063882</t>
    </r>
  </si>
  <si>
    <t>福建省豪业会务中心有限公司</t>
  </si>
  <si>
    <r>
      <t>0</t>
    </r>
    <r>
      <rPr>
        <sz val="11"/>
        <rFont val="宋体"/>
        <family val="0"/>
      </rPr>
      <t>591-62062888</t>
    </r>
  </si>
  <si>
    <r>
      <t>0</t>
    </r>
    <r>
      <rPr>
        <sz val="11"/>
        <rFont val="宋体"/>
        <family val="0"/>
      </rPr>
      <t>591-62063882</t>
    </r>
  </si>
  <si>
    <r>
      <t>1</t>
    </r>
    <r>
      <rPr>
        <sz val="11"/>
        <rFont val="宋体"/>
        <family val="0"/>
      </rPr>
      <t>50/100</t>
    </r>
  </si>
  <si>
    <r>
      <t>800</t>
    </r>
    <r>
      <rPr>
        <sz val="11"/>
        <rFont val="宋体"/>
        <family val="0"/>
      </rPr>
      <t>/600</t>
    </r>
  </si>
  <si>
    <t>闽清大明谷温泉旅游有限公司</t>
  </si>
  <si>
    <t>闽清县桔林乡汤兜村</t>
  </si>
  <si>
    <t>四星</t>
  </si>
  <si>
    <t>仙游宾馆</t>
  </si>
  <si>
    <t>仙游县鲤城街道       八二五大街1042号</t>
  </si>
  <si>
    <t>仙游县鲤城街道  八二五大街1042号</t>
  </si>
  <si>
    <t>仙游县鲤城街道      八二五大街1042号</t>
  </si>
  <si>
    <t>仙游花园宾馆 有限公司</t>
  </si>
  <si>
    <t>仙游县 财政局</t>
  </si>
  <si>
    <t>仙游大酒店</t>
  </si>
  <si>
    <t>标双</t>
  </si>
  <si>
    <t>仙游县鲤城南大路66号</t>
  </si>
  <si>
    <t>0594-8588888</t>
  </si>
  <si>
    <t>标单</t>
  </si>
  <si>
    <t>财富皇庭酒店</t>
  </si>
  <si>
    <t>莆田市财富皇庭  酒店有限公司</t>
  </si>
  <si>
    <t>仙游县鲤南镇南岸公园1号</t>
  </si>
  <si>
    <t>0594-6898888</t>
  </si>
  <si>
    <t>莆田市财富皇庭 酒店有限公司</t>
  </si>
  <si>
    <t>莆田市财富皇庭酒店有限公司</t>
  </si>
  <si>
    <t>仙游花园宾馆  有限公司</t>
  </si>
  <si>
    <t>0594-8589888</t>
  </si>
  <si>
    <t>仙游县 财政局</t>
  </si>
  <si>
    <t>0594-6733278</t>
  </si>
  <si>
    <t>仙游县鲤南镇南岸公园1号</t>
  </si>
  <si>
    <t>大会议室</t>
  </si>
  <si>
    <t>中会议室</t>
  </si>
  <si>
    <t>小会议室</t>
  </si>
  <si>
    <t>福建省浦城县唐兴宾馆有限公司</t>
  </si>
  <si>
    <t>福建省浦城县唐兴宾馆有限公司；浦城县信天游大酒店</t>
  </si>
  <si>
    <t>标准间(5-7层）</t>
  </si>
  <si>
    <t>浦城县小园弧唐兴花园</t>
  </si>
  <si>
    <t>0599—2827888/2827892</t>
  </si>
  <si>
    <t>浦城县财政局</t>
  </si>
  <si>
    <t>0599—2830171</t>
  </si>
  <si>
    <t>单间（6层）</t>
  </si>
  <si>
    <t>普通套间(5、6层）</t>
  </si>
  <si>
    <t>福建兴浦浦城大酒店有限公司</t>
  </si>
  <si>
    <t>标准间（各楼层）</t>
  </si>
  <si>
    <t>浦城县兴浦路304号</t>
  </si>
  <si>
    <t>0599—2888222</t>
  </si>
  <si>
    <t>标准间（10、12层）</t>
  </si>
  <si>
    <t>单间（各楼层）</t>
  </si>
  <si>
    <t>单间（10、12层）</t>
  </si>
  <si>
    <t>福建恒通桂都国际大酒店管理有限公司</t>
  </si>
  <si>
    <t>浦城县梦笔大道99号</t>
  </si>
  <si>
    <t>0599—2666666</t>
  </si>
  <si>
    <t>单间（10-16层）</t>
  </si>
  <si>
    <t>普通套间（12-16层）</t>
  </si>
  <si>
    <t>浦城县梦笔大酒店</t>
  </si>
  <si>
    <t>标准间（4-6层）</t>
  </si>
  <si>
    <t>浦城县梦笔大道梦笔大酒店</t>
  </si>
  <si>
    <t>单间（4-6层）</t>
  </si>
  <si>
    <t>单间（5、6、7层）</t>
  </si>
  <si>
    <t>莆田市财富皇庭酒店有限公司</t>
  </si>
  <si>
    <t>10间</t>
  </si>
  <si>
    <t>4间</t>
  </si>
  <si>
    <t>三星</t>
  </si>
  <si>
    <t>中会议室</t>
  </si>
  <si>
    <t>小会议室</t>
  </si>
  <si>
    <t>大会议室</t>
  </si>
  <si>
    <t>套间</t>
  </si>
  <si>
    <t>单间</t>
  </si>
  <si>
    <t>套房</t>
  </si>
  <si>
    <t>标准间</t>
  </si>
  <si>
    <t>标准间A</t>
  </si>
  <si>
    <t>标准间B</t>
  </si>
  <si>
    <t>标准间C</t>
  </si>
  <si>
    <t>套房A</t>
  </si>
  <si>
    <t>套房B</t>
  </si>
  <si>
    <t xml:space="preserve">是 </t>
  </si>
  <si>
    <t>单间b</t>
  </si>
  <si>
    <t>单间c</t>
  </si>
  <si>
    <t>套间b</t>
  </si>
  <si>
    <t>套间c</t>
  </si>
  <si>
    <t>多功能厅</t>
  </si>
  <si>
    <t>饭店名称</t>
  </si>
  <si>
    <t>发票开具单位名称</t>
  </si>
  <si>
    <t>星级</t>
  </si>
  <si>
    <t>客房（数量：间；价格：元/天）</t>
  </si>
  <si>
    <t>会议室（数量：间；价格：元/半天）</t>
  </si>
  <si>
    <t>餐饮（价格：元/人/天）</t>
  </si>
  <si>
    <t>地址</t>
  </si>
  <si>
    <t>预订电话</t>
  </si>
  <si>
    <t>投诉部门及电话</t>
  </si>
  <si>
    <t>协议间数</t>
  </si>
  <si>
    <t>协议价</t>
  </si>
  <si>
    <t>是否含早餐</t>
  </si>
  <si>
    <t>最大容纳人数</t>
  </si>
  <si>
    <t>总价</t>
  </si>
  <si>
    <t>单餐</t>
  </si>
  <si>
    <t>部门</t>
  </si>
  <si>
    <t>电话</t>
  </si>
  <si>
    <t>早餐</t>
  </si>
  <si>
    <t>午餐</t>
  </si>
  <si>
    <t>晚餐</t>
  </si>
  <si>
    <t>是</t>
  </si>
  <si>
    <t>协议间数</t>
  </si>
  <si>
    <t>协议价</t>
  </si>
  <si>
    <t>是否含早餐</t>
  </si>
  <si>
    <t>最大容纳人数</t>
  </si>
  <si>
    <t>总价</t>
  </si>
  <si>
    <t>单餐</t>
  </si>
  <si>
    <t>早餐</t>
  </si>
  <si>
    <t>午餐</t>
  </si>
  <si>
    <t>晚餐</t>
  </si>
  <si>
    <t>地址</t>
  </si>
  <si>
    <t>电话</t>
  </si>
  <si>
    <t>预订电话</t>
  </si>
  <si>
    <t>客房（数量：间；价格：元/天）</t>
  </si>
  <si>
    <t>投诉部门及电话</t>
  </si>
  <si>
    <t>部门</t>
  </si>
  <si>
    <t>饭店名称</t>
  </si>
  <si>
    <t>发票开具单位名称</t>
  </si>
  <si>
    <t>星级</t>
  </si>
  <si>
    <t/>
  </si>
  <si>
    <t>餐饮（价格：元/人/天）</t>
  </si>
  <si>
    <t>会议室（数量：间；价格：元/半天）</t>
  </si>
  <si>
    <t>标准间</t>
  </si>
  <si>
    <t>是</t>
  </si>
  <si>
    <t>大会议室</t>
  </si>
  <si>
    <t>单人间</t>
  </si>
  <si>
    <t>中会议室</t>
  </si>
  <si>
    <t>小会议室</t>
  </si>
  <si>
    <t>套间</t>
  </si>
  <si>
    <t>单间</t>
  </si>
  <si>
    <t>标准间a</t>
  </si>
  <si>
    <t>单间a</t>
  </si>
  <si>
    <t>套间a</t>
  </si>
  <si>
    <t>套房</t>
  </si>
  <si>
    <t>标准间b</t>
  </si>
  <si>
    <t>标准间c</t>
  </si>
  <si>
    <t>标间</t>
  </si>
  <si>
    <t>三星</t>
  </si>
  <si>
    <t>套间A</t>
  </si>
  <si>
    <t>套间B</t>
  </si>
  <si>
    <t>单间A</t>
  </si>
  <si>
    <t>单间B</t>
  </si>
  <si>
    <t>标间A</t>
  </si>
  <si>
    <t>标间B</t>
  </si>
  <si>
    <t>普通套间</t>
  </si>
  <si>
    <t>五星</t>
  </si>
  <si>
    <t>四星</t>
  </si>
  <si>
    <t>单间C</t>
  </si>
  <si>
    <t>长泰县人民政府招待所</t>
  </si>
  <si>
    <t>二类会议140元，三、四类会议120元</t>
  </si>
  <si>
    <t>长泰县武安镇县后路1号</t>
  </si>
  <si>
    <t>0596-8322772</t>
  </si>
  <si>
    <t>长泰县财政局</t>
  </si>
  <si>
    <t>0596-8325577</t>
  </si>
  <si>
    <t>标准间（单双人）</t>
  </si>
  <si>
    <t>长泰县兴泰开发区十里村上锦洋19号党校内</t>
  </si>
  <si>
    <t>0596-8319361</t>
  </si>
  <si>
    <t>福建半月山温泉酒店有限公司</t>
  </si>
  <si>
    <t>长泰县林墩工业区林溪村池仔头</t>
  </si>
  <si>
    <t xml:space="preserve"> 0596-6038888 </t>
  </si>
  <si>
    <t>长泰县财政局</t>
  </si>
  <si>
    <t>0596-8325577</t>
  </si>
  <si>
    <t>没有招标餐饮</t>
  </si>
  <si>
    <t>没有招标餐饮</t>
  </si>
  <si>
    <t>没有招标餐饮</t>
  </si>
  <si>
    <t>晋江荣誉国际酒店</t>
  </si>
  <si>
    <t>晋江荣誉国际酒店有限公司</t>
  </si>
  <si>
    <t>五星</t>
  </si>
  <si>
    <t>免费</t>
  </si>
  <si>
    <t>一类会议100、二类会议80</t>
  </si>
  <si>
    <t>晋江市梅岭世纪大道竹树下移动通信大楼</t>
  </si>
  <si>
    <t>晋江市财政局</t>
  </si>
  <si>
    <t>晋江鸿福酒店</t>
  </si>
  <si>
    <t>晋江市鸿福酒店有限公司</t>
  </si>
  <si>
    <t>晋江市阳光东路</t>
  </si>
  <si>
    <t>晋江市万佳东方酒店</t>
  </si>
  <si>
    <t>三星</t>
  </si>
  <si>
    <t xml:space="preserve"> 一类会议70、二类会议50、自助餐30</t>
  </si>
  <si>
    <t>一类会议80、二类会议60、自助餐50</t>
  </si>
  <si>
    <t>晋江市梅岭路173号</t>
  </si>
  <si>
    <t>文头悦海酒店</t>
  </si>
  <si>
    <t>福建省文头悦海大酒店</t>
  </si>
  <si>
    <t>四星</t>
  </si>
  <si>
    <t>一类会议70、自助餐80；二类会议60、自助餐70</t>
  </si>
  <si>
    <t>晋江市金井镇中兴路265号</t>
  </si>
  <si>
    <t>晋江帝豪酒店</t>
  </si>
  <si>
    <t>一类会议90、二类会议70</t>
  </si>
  <si>
    <t>荣誉大酒店</t>
  </si>
  <si>
    <t>晋江市荣誉大酒店有限公司</t>
  </si>
  <si>
    <t>晋江市梅岭世纪大道电力大厦旁</t>
  </si>
  <si>
    <t>晋江爱乐假日酒店</t>
  </si>
  <si>
    <t>晋江市阳光中路76号</t>
  </si>
  <si>
    <t>晋江市南苑酒店有限公司</t>
  </si>
  <si>
    <t>一类会议80、二类会议60</t>
  </si>
  <si>
    <t>晋江市泉安中路578号</t>
  </si>
  <si>
    <t>晋江皇冠假日酒店</t>
  </si>
  <si>
    <t>二类会议40</t>
  </si>
  <si>
    <t>二类会议50</t>
  </si>
  <si>
    <t>晋江和平中路21号</t>
  </si>
  <si>
    <t>晋江宝龙大酒店</t>
  </si>
  <si>
    <t>晋江宝龙大酒店有限公司</t>
  </si>
  <si>
    <t>晋江市泉安中路1558号</t>
  </si>
  <si>
    <t>晋江爱乐国际酒店</t>
  </si>
  <si>
    <t>晋江市爱乐国际酒店有限公司</t>
  </si>
  <si>
    <t>晋江市双龙路88号</t>
  </si>
  <si>
    <t>晋江佰翔世纪酒店</t>
  </si>
  <si>
    <t>晋江市世纪大道388号</t>
  </si>
  <si>
    <t>晋江金玛国宾酒店</t>
  </si>
  <si>
    <t>晋江市金玛国宾酒店有限公司</t>
  </si>
  <si>
    <t>晋江市世纪大道77号</t>
  </si>
  <si>
    <t>福建省晋江市兴泰酒店有限公司</t>
  </si>
  <si>
    <t>晋江市阳光中路</t>
  </si>
  <si>
    <t>福建省晋江市深沪半岛大酒店</t>
  </si>
  <si>
    <t>晋江市深沪体育馆左侧</t>
  </si>
  <si>
    <t>13959955591</t>
  </si>
  <si>
    <t>18859989065</t>
  </si>
  <si>
    <t>15505955869</t>
  </si>
  <si>
    <t>18959708238</t>
  </si>
  <si>
    <t>15860599917</t>
  </si>
  <si>
    <t>15959593545</t>
  </si>
  <si>
    <t>18965690132</t>
  </si>
  <si>
    <t>18050922226</t>
  </si>
  <si>
    <t>15705924991</t>
  </si>
  <si>
    <t>13720860820</t>
  </si>
  <si>
    <t>15960583535</t>
  </si>
  <si>
    <t>18876250088</t>
  </si>
  <si>
    <t>18065338860</t>
  </si>
  <si>
    <t>15859469600</t>
  </si>
  <si>
    <t>15905038206</t>
  </si>
  <si>
    <t>标准间（10-16层）</t>
  </si>
  <si>
    <t>0595-8569762/85694413</t>
  </si>
  <si>
    <t>0595-8569762/85694413</t>
  </si>
  <si>
    <t>晋江市泉安中路水路学</t>
  </si>
  <si>
    <t>250-300</t>
  </si>
  <si>
    <t>中国人民
解放军南京军区福州梅峰宾馆</t>
  </si>
  <si>
    <t>18950212081</t>
  </si>
  <si>
    <t>0599—2835777</t>
  </si>
  <si>
    <t>标准间a</t>
  </si>
  <si>
    <t>标准间b</t>
  </si>
  <si>
    <t>标准间C</t>
  </si>
  <si>
    <t>单间b</t>
  </si>
  <si>
    <t>普通套房a</t>
  </si>
  <si>
    <t>普通套房b</t>
  </si>
  <si>
    <r>
      <t>闽清县梅城镇解放大街6</t>
    </r>
    <r>
      <rPr>
        <sz val="11"/>
        <rFont val="宋体"/>
        <family val="0"/>
      </rPr>
      <t>5号</t>
    </r>
  </si>
  <si>
    <t>中国人民
解放军南京军区福州梅峰宾馆</t>
  </si>
  <si>
    <t>一、2017-2018年党政机关会议定点场所第二批名单（福州市）</t>
  </si>
  <si>
    <t>二、2017-2018年党政机关会议定点场所第二批名单（莆田市）</t>
  </si>
  <si>
    <t>三、2017-2018年党政机关会议定点场所第二批名单（泉州市）</t>
  </si>
  <si>
    <t>四、2017-2018年党政机关会议定点场所第二批名单（漳州市）</t>
  </si>
  <si>
    <t>五、2017-2018年党政机关会议定点场所第二批名单（南平市）</t>
  </si>
  <si>
    <t>长泰县天成山宾馆</t>
  </si>
  <si>
    <t>长泰县天成山宾馆</t>
  </si>
  <si>
    <t>闽清县塔庄镇斜洋村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</si>
</sst>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#,##0_ "/>
    <numFmt numFmtId="186" formatCode="0_);[Red]\(0\)"/>
    <numFmt numFmtId="187" formatCode="0_ "/>
    <numFmt numFmtId="188" formatCode="#,##0_ ;[Red]\-#,##0\ "/>
    <numFmt numFmtId="189" formatCode="#,##0_);\(#,##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6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6" borderId="0" applyNumberFormat="0" applyBorder="0" applyAlignment="0" applyProtection="0"/>
    <xf numFmtId="0" fontId="34" fillId="17" borderId="0" applyNumberFormat="0" applyBorder="0" applyAlignment="0" applyProtection="0"/>
    <xf numFmtId="0" fontId="8" fillId="12" borderId="0" applyNumberFormat="0" applyBorder="0" applyAlignment="0" applyProtection="0"/>
    <xf numFmtId="0" fontId="34" fillId="13" borderId="0" applyNumberFormat="0" applyBorder="0" applyAlignment="0" applyProtection="0"/>
    <xf numFmtId="0" fontId="8" fillId="13" borderId="0" applyNumberFormat="0" applyBorder="0" applyAlignment="0" applyProtection="0"/>
    <xf numFmtId="0" fontId="34" fillId="18" borderId="0" applyNumberFormat="0" applyBorder="0" applyAlignment="0" applyProtection="0"/>
    <xf numFmtId="0" fontId="8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5" fillId="0" borderId="2" applyNumberFormat="0" applyFill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26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19" fillId="4" borderId="0" applyNumberFormat="0" applyBorder="0" applyAlignment="0" applyProtection="0"/>
    <xf numFmtId="0" fontId="38" fillId="0" borderId="5" applyNumberFormat="0" applyFill="0" applyAlignment="0" applyProtection="0"/>
    <xf numFmtId="0" fontId="3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4" borderId="6" applyNumberFormat="0" applyAlignment="0" applyProtection="0"/>
    <xf numFmtId="0" fontId="15" fillId="24" borderId="7" applyNumberFormat="0" applyAlignment="0" applyProtection="0"/>
    <xf numFmtId="0" fontId="40" fillId="25" borderId="8" applyNumberFormat="0" applyAlignment="0" applyProtection="0"/>
    <xf numFmtId="0" fontId="13" fillId="26" borderId="9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14" fillId="0" borderId="1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8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18" borderId="0" applyNumberFormat="0" applyBorder="0" applyAlignment="0" applyProtection="0"/>
    <xf numFmtId="0" fontId="8" fillId="18" borderId="0" applyNumberFormat="0" applyBorder="0" applyAlignment="0" applyProtection="0"/>
    <xf numFmtId="0" fontId="34" fillId="32" borderId="0" applyNumberFormat="0" applyBorder="0" applyAlignment="0" applyProtection="0"/>
    <xf numFmtId="0" fontId="8" fillId="20" borderId="0" applyNumberFormat="0" applyBorder="0" applyAlignment="0" applyProtection="0"/>
    <xf numFmtId="0" fontId="34" fillId="33" borderId="0" applyNumberFormat="0" applyBorder="0" applyAlignment="0" applyProtection="0"/>
    <xf numFmtId="0" fontId="8" fillId="34" borderId="0" applyNumberFormat="0" applyBorder="0" applyAlignment="0" applyProtection="0"/>
    <xf numFmtId="0" fontId="44" fillId="35" borderId="0" applyNumberFormat="0" applyBorder="0" applyAlignment="0" applyProtection="0"/>
    <xf numFmtId="0" fontId="10" fillId="36" borderId="0" applyNumberFormat="0" applyBorder="0" applyAlignment="0" applyProtection="0"/>
    <xf numFmtId="0" fontId="45" fillId="24" borderId="12" applyNumberFormat="0" applyAlignment="0" applyProtection="0"/>
    <xf numFmtId="0" fontId="16" fillId="24" borderId="13" applyNumberFormat="0" applyAlignment="0" applyProtection="0"/>
    <xf numFmtId="0" fontId="46" fillId="37" borderId="6" applyNumberFormat="0" applyAlignment="0" applyProtection="0"/>
    <xf numFmtId="0" fontId="9" fillId="9" borderId="7" applyNumberFormat="0" applyAlignment="0" applyProtection="0"/>
    <xf numFmtId="0" fontId="5" fillId="0" borderId="0" applyNumberFormat="0" applyFill="0" applyBorder="0" applyAlignment="0" applyProtection="0"/>
    <xf numFmtId="0" fontId="1" fillId="38" borderId="14" applyNumberFormat="0" applyFont="0" applyAlignment="0" applyProtection="0"/>
    <xf numFmtId="0" fontId="1" fillId="39" borderId="15" applyNumberFormat="0" applyFont="0" applyAlignment="0" applyProtection="0"/>
  </cellStyleXfs>
  <cellXfs count="13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22" fillId="0" borderId="16" xfId="7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5" fontId="1" fillId="0" borderId="16" xfId="0" applyNumberFormat="1" applyFont="1" applyFill="1" applyBorder="1" applyAlignment="1">
      <alignment horizontal="center" vertical="center" wrapText="1"/>
    </xf>
    <xf numFmtId="185" fontId="30" fillId="0" borderId="16" xfId="0" applyNumberFormat="1" applyFont="1" applyFill="1" applyBorder="1" applyAlignment="1">
      <alignment horizontal="center" vertical="center" wrapText="1"/>
    </xf>
    <xf numFmtId="186" fontId="29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6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2" fillId="0" borderId="16" xfId="71" applyFont="1" applyFill="1" applyBorder="1" applyAlignment="1">
      <alignment horizontal="center" vertical="center" wrapText="1"/>
      <protection/>
    </xf>
    <xf numFmtId="0" fontId="3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6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2" fillId="0" borderId="16" xfId="70" applyFont="1" applyFill="1" applyBorder="1" applyAlignment="1" applyProtection="1">
      <alignment horizontal="center" vertical="center" wrapText="1"/>
      <protection/>
    </xf>
    <xf numFmtId="0" fontId="22" fillId="0" borderId="16" xfId="70" applyFont="1" applyFill="1" applyBorder="1" applyAlignment="1" applyProtection="1">
      <alignment vertical="center" wrapText="1"/>
      <protection/>
    </xf>
    <xf numFmtId="0" fontId="22" fillId="0" borderId="16" xfId="70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常规_南平" xfId="70"/>
    <cellStyle name="常规_平潭" xfId="71"/>
    <cellStyle name="Hyperlink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Followed Hyperlink" xfId="109"/>
    <cellStyle name="注释" xfId="110"/>
    <cellStyle name="注释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1" ht="13.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D11" sqref="D11"/>
    </sheetView>
  </sheetViews>
  <sheetFormatPr defaultColWidth="9.140625" defaultRowHeight="15"/>
  <cols>
    <col min="1" max="1" width="8.57421875" style="15" customWidth="1"/>
    <col min="2" max="2" width="9.57421875" style="15" customWidth="1"/>
    <col min="3" max="3" width="6.140625" style="16" customWidth="1"/>
    <col min="4" max="4" width="12.28125" style="15" customWidth="1"/>
    <col min="5" max="5" width="6.140625" style="15" customWidth="1"/>
    <col min="6" max="6" width="8.28125" style="15" customWidth="1"/>
    <col min="7" max="7" width="6.421875" style="15" customWidth="1"/>
    <col min="8" max="8" width="13.421875" style="15" customWidth="1"/>
    <col min="9" max="9" width="5.57421875" style="15" customWidth="1"/>
    <col min="10" max="10" width="7.8515625" style="15" customWidth="1"/>
    <col min="11" max="11" width="7.7109375" style="15" bestFit="1" customWidth="1"/>
    <col min="12" max="12" width="7.421875" style="15" customWidth="1"/>
    <col min="13" max="13" width="4.8515625" style="15" customWidth="1"/>
    <col min="14" max="14" width="5.421875" style="15" customWidth="1"/>
    <col min="15" max="15" width="4.8515625" style="15" customWidth="1"/>
    <col min="16" max="16" width="9.421875" style="15" customWidth="1"/>
    <col min="17" max="17" width="11.7109375" style="15" customWidth="1"/>
    <col min="18" max="18" width="7.7109375" style="15" customWidth="1"/>
    <col min="19" max="19" width="8.8515625" style="15" customWidth="1"/>
  </cols>
  <sheetData>
    <row r="1" spans="1:3" ht="19.5" customHeight="1">
      <c r="A1" s="17"/>
      <c r="C1" s="14"/>
    </row>
    <row r="2" spans="1:19" ht="20.25" customHeight="1">
      <c r="A2" s="102" t="s">
        <v>347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4" ht="11.25" customHeight="1">
      <c r="A3" s="18"/>
      <c r="B3" s="103"/>
      <c r="C3" s="103"/>
      <c r="D3" s="103"/>
    </row>
    <row r="4" spans="1:19" ht="35.25" customHeight="1">
      <c r="A4" s="99" t="s">
        <v>218</v>
      </c>
      <c r="B4" s="99" t="s">
        <v>219</v>
      </c>
      <c r="C4" s="100" t="s">
        <v>220</v>
      </c>
      <c r="D4" s="101" t="s">
        <v>215</v>
      </c>
      <c r="E4" s="101"/>
      <c r="F4" s="101"/>
      <c r="G4" s="101"/>
      <c r="H4" s="100" t="s">
        <v>223</v>
      </c>
      <c r="I4" s="100"/>
      <c r="J4" s="100"/>
      <c r="K4" s="100"/>
      <c r="L4" s="105" t="s">
        <v>222</v>
      </c>
      <c r="M4" s="105"/>
      <c r="N4" s="105"/>
      <c r="O4" s="105"/>
      <c r="P4" s="101" t="s">
        <v>212</v>
      </c>
      <c r="Q4" s="99" t="s">
        <v>214</v>
      </c>
      <c r="R4" s="104" t="s">
        <v>216</v>
      </c>
      <c r="S4" s="99"/>
    </row>
    <row r="5" spans="1:19" ht="20.25" customHeight="1">
      <c r="A5" s="99"/>
      <c r="B5" s="99"/>
      <c r="C5" s="100"/>
      <c r="D5" s="99" t="s">
        <v>0</v>
      </c>
      <c r="E5" s="99" t="s">
        <v>203</v>
      </c>
      <c r="F5" s="99" t="s">
        <v>204</v>
      </c>
      <c r="G5" s="99" t="s">
        <v>205</v>
      </c>
      <c r="H5" s="99" t="s">
        <v>1</v>
      </c>
      <c r="I5" s="99" t="s">
        <v>203</v>
      </c>
      <c r="J5" s="99" t="s">
        <v>206</v>
      </c>
      <c r="K5" s="99" t="s">
        <v>204</v>
      </c>
      <c r="L5" s="101" t="s">
        <v>207</v>
      </c>
      <c r="M5" s="101" t="s">
        <v>208</v>
      </c>
      <c r="N5" s="101"/>
      <c r="O5" s="101"/>
      <c r="P5" s="101"/>
      <c r="Q5" s="99"/>
      <c r="R5" s="104" t="s">
        <v>217</v>
      </c>
      <c r="S5" s="104" t="s">
        <v>213</v>
      </c>
    </row>
    <row r="6" spans="1:19" s="1" customFormat="1" ht="27.75" customHeight="1">
      <c r="A6" s="99"/>
      <c r="B6" s="99"/>
      <c r="C6" s="100"/>
      <c r="D6" s="99"/>
      <c r="E6" s="99"/>
      <c r="F6" s="99"/>
      <c r="G6" s="99"/>
      <c r="H6" s="99"/>
      <c r="I6" s="99"/>
      <c r="J6" s="99"/>
      <c r="K6" s="99"/>
      <c r="L6" s="101"/>
      <c r="M6" s="19" t="s">
        <v>209</v>
      </c>
      <c r="N6" s="19" t="s">
        <v>210</v>
      </c>
      <c r="O6" s="19" t="s">
        <v>211</v>
      </c>
      <c r="P6" s="101"/>
      <c r="Q6" s="99"/>
      <c r="R6" s="99"/>
      <c r="S6" s="99"/>
    </row>
    <row r="7" spans="1:19" s="47" customFormat="1" ht="22.5" customHeight="1">
      <c r="A7" s="78" t="s">
        <v>73</v>
      </c>
      <c r="B7" s="78" t="s">
        <v>73</v>
      </c>
      <c r="C7" s="78"/>
      <c r="D7" s="23" t="s">
        <v>171</v>
      </c>
      <c r="E7" s="23">
        <v>124</v>
      </c>
      <c r="F7" s="23">
        <v>358</v>
      </c>
      <c r="G7" s="24" t="s">
        <v>225</v>
      </c>
      <c r="H7" s="25" t="s">
        <v>226</v>
      </c>
      <c r="I7" s="25">
        <v>1</v>
      </c>
      <c r="J7" s="26">
        <v>1500</v>
      </c>
      <c r="K7" s="25">
        <v>30000</v>
      </c>
      <c r="L7" s="79">
        <v>130</v>
      </c>
      <c r="M7" s="79"/>
      <c r="N7" s="79"/>
      <c r="O7" s="79"/>
      <c r="P7" s="80" t="s">
        <v>74</v>
      </c>
      <c r="Q7" s="80" t="s">
        <v>75</v>
      </c>
      <c r="R7" s="80" t="s">
        <v>7</v>
      </c>
      <c r="S7" s="80" t="s">
        <v>8</v>
      </c>
    </row>
    <row r="8" spans="1:19" s="47" customFormat="1" ht="22.5" customHeight="1">
      <c r="A8" s="80"/>
      <c r="B8" s="80"/>
      <c r="C8" s="80"/>
      <c r="D8" s="23" t="s">
        <v>172</v>
      </c>
      <c r="E8" s="23">
        <v>72</v>
      </c>
      <c r="F8" s="23">
        <v>388</v>
      </c>
      <c r="G8" s="24" t="s">
        <v>225</v>
      </c>
      <c r="H8" s="25" t="s">
        <v>226</v>
      </c>
      <c r="I8" s="25">
        <v>3</v>
      </c>
      <c r="J8" s="26">
        <v>300</v>
      </c>
      <c r="K8" s="25">
        <v>6500</v>
      </c>
      <c r="L8" s="79"/>
      <c r="M8" s="79"/>
      <c r="N8" s="79"/>
      <c r="O8" s="79"/>
      <c r="P8" s="80"/>
      <c r="Q8" s="80"/>
      <c r="R8" s="80"/>
      <c r="S8" s="80"/>
    </row>
    <row r="9" spans="1:19" s="47" customFormat="1" ht="22.5" customHeight="1">
      <c r="A9" s="80"/>
      <c r="B9" s="80"/>
      <c r="C9" s="80"/>
      <c r="D9" s="23" t="s">
        <v>242</v>
      </c>
      <c r="E9" s="23">
        <v>14</v>
      </c>
      <c r="F9" s="23">
        <v>358</v>
      </c>
      <c r="G9" s="24" t="s">
        <v>225</v>
      </c>
      <c r="H9" s="25" t="s">
        <v>228</v>
      </c>
      <c r="I9" s="25">
        <v>1</v>
      </c>
      <c r="J9" s="26">
        <v>150</v>
      </c>
      <c r="K9" s="25">
        <v>3000</v>
      </c>
      <c r="L9" s="79"/>
      <c r="M9" s="79"/>
      <c r="N9" s="79"/>
      <c r="O9" s="79"/>
      <c r="P9" s="80"/>
      <c r="Q9" s="80"/>
      <c r="R9" s="80"/>
      <c r="S9" s="80"/>
    </row>
    <row r="10" spans="1:19" s="47" customFormat="1" ht="22.5" customHeight="1">
      <c r="A10" s="80"/>
      <c r="B10" s="80"/>
      <c r="C10" s="80"/>
      <c r="D10" s="23" t="s">
        <v>95</v>
      </c>
      <c r="E10" s="23">
        <v>39</v>
      </c>
      <c r="F10" s="23">
        <v>388</v>
      </c>
      <c r="G10" s="24" t="s">
        <v>225</v>
      </c>
      <c r="H10" s="25" t="s">
        <v>228</v>
      </c>
      <c r="I10" s="25">
        <v>10</v>
      </c>
      <c r="J10" s="26">
        <v>80</v>
      </c>
      <c r="K10" s="25">
        <v>2500</v>
      </c>
      <c r="L10" s="79"/>
      <c r="M10" s="79"/>
      <c r="N10" s="79"/>
      <c r="O10" s="79"/>
      <c r="P10" s="80"/>
      <c r="Q10" s="80"/>
      <c r="R10" s="80"/>
      <c r="S10" s="80"/>
    </row>
    <row r="11" spans="1:19" s="47" customFormat="1" ht="22.5" customHeight="1">
      <c r="A11" s="80"/>
      <c r="B11" s="80"/>
      <c r="C11" s="80"/>
      <c r="D11" s="23" t="s">
        <v>249</v>
      </c>
      <c r="E11" s="23">
        <v>30</v>
      </c>
      <c r="F11" s="23">
        <v>418</v>
      </c>
      <c r="G11" s="24" t="s">
        <v>225</v>
      </c>
      <c r="H11" s="25" t="s">
        <v>229</v>
      </c>
      <c r="I11" s="25">
        <v>1</v>
      </c>
      <c r="J11" s="26">
        <v>50</v>
      </c>
      <c r="K11" s="25">
        <v>1000</v>
      </c>
      <c r="L11" s="79"/>
      <c r="M11" s="79"/>
      <c r="N11" s="79"/>
      <c r="O11" s="79"/>
      <c r="P11" s="80"/>
      <c r="Q11" s="80"/>
      <c r="R11" s="80"/>
      <c r="S11" s="80"/>
    </row>
    <row r="12" spans="1:19" s="47" customFormat="1" ht="22.5" customHeight="1">
      <c r="A12" s="80"/>
      <c r="B12" s="80"/>
      <c r="C12" s="80"/>
      <c r="D12" s="23" t="s">
        <v>174</v>
      </c>
      <c r="E12" s="23">
        <v>6</v>
      </c>
      <c r="F12" s="23">
        <v>588</v>
      </c>
      <c r="G12" s="24" t="s">
        <v>225</v>
      </c>
      <c r="H12" s="25" t="s">
        <v>229</v>
      </c>
      <c r="I12" s="25">
        <v>10</v>
      </c>
      <c r="J12" s="26">
        <v>30</v>
      </c>
      <c r="K12" s="25">
        <v>500</v>
      </c>
      <c r="L12" s="79"/>
      <c r="M12" s="79"/>
      <c r="N12" s="79"/>
      <c r="O12" s="79"/>
      <c r="P12" s="80"/>
      <c r="Q12" s="80"/>
      <c r="R12" s="80"/>
      <c r="S12" s="80"/>
    </row>
    <row r="13" spans="1:19" s="47" customFormat="1" ht="22.5" customHeight="1">
      <c r="A13" s="80"/>
      <c r="B13" s="80"/>
      <c r="C13" s="80"/>
      <c r="D13" s="23" t="s">
        <v>175</v>
      </c>
      <c r="E13" s="23">
        <v>9</v>
      </c>
      <c r="F13" s="23">
        <v>708</v>
      </c>
      <c r="G13" s="24" t="s">
        <v>225</v>
      </c>
      <c r="H13" s="25"/>
      <c r="I13" s="25"/>
      <c r="J13" s="26"/>
      <c r="K13" s="25"/>
      <c r="L13" s="79"/>
      <c r="M13" s="79"/>
      <c r="N13" s="79"/>
      <c r="O13" s="79"/>
      <c r="P13" s="80"/>
      <c r="Q13" s="80"/>
      <c r="R13" s="80"/>
      <c r="S13" s="80"/>
    </row>
    <row r="14" spans="1:19" s="47" customFormat="1" ht="22.5" customHeight="1">
      <c r="A14" s="80"/>
      <c r="B14" s="80"/>
      <c r="C14" s="80"/>
      <c r="D14" s="23" t="s">
        <v>76</v>
      </c>
      <c r="E14" s="23">
        <v>7</v>
      </c>
      <c r="F14" s="23">
        <v>1500</v>
      </c>
      <c r="G14" s="24" t="s">
        <v>225</v>
      </c>
      <c r="H14" s="25"/>
      <c r="I14" s="25"/>
      <c r="J14" s="26"/>
      <c r="K14" s="25"/>
      <c r="L14" s="79"/>
      <c r="M14" s="79"/>
      <c r="N14" s="79"/>
      <c r="O14" s="79"/>
      <c r="P14" s="80"/>
      <c r="Q14" s="80"/>
      <c r="R14" s="80"/>
      <c r="S14" s="80"/>
    </row>
    <row r="15" spans="1:19" s="48" customFormat="1" ht="22.5" customHeight="1">
      <c r="A15" s="80" t="s">
        <v>3</v>
      </c>
      <c r="B15" s="80" t="s">
        <v>3</v>
      </c>
      <c r="C15" s="80" t="s">
        <v>247</v>
      </c>
      <c r="D15" s="23" t="s">
        <v>224</v>
      </c>
      <c r="E15" s="23">
        <v>100</v>
      </c>
      <c r="F15" s="23">
        <v>380</v>
      </c>
      <c r="G15" s="38" t="s">
        <v>225</v>
      </c>
      <c r="H15" s="29" t="s">
        <v>4</v>
      </c>
      <c r="I15" s="29">
        <v>1</v>
      </c>
      <c r="J15" s="29">
        <v>500</v>
      </c>
      <c r="K15" s="29">
        <v>5500</v>
      </c>
      <c r="L15" s="82">
        <v>130</v>
      </c>
      <c r="M15" s="82"/>
      <c r="N15" s="82"/>
      <c r="O15" s="82"/>
      <c r="P15" s="82" t="s">
        <v>5</v>
      </c>
      <c r="Q15" s="82" t="s">
        <v>6</v>
      </c>
      <c r="R15" s="82" t="s">
        <v>7</v>
      </c>
      <c r="S15" s="82" t="s">
        <v>8</v>
      </c>
    </row>
    <row r="16" spans="1:19" s="48" customFormat="1" ht="22.5" customHeight="1">
      <c r="A16" s="82"/>
      <c r="B16" s="82"/>
      <c r="C16" s="82"/>
      <c r="D16" s="23" t="s">
        <v>231</v>
      </c>
      <c r="E16" s="23">
        <v>70</v>
      </c>
      <c r="F16" s="23">
        <v>380</v>
      </c>
      <c r="G16" s="38" t="s">
        <v>225</v>
      </c>
      <c r="H16" s="29" t="s">
        <v>9</v>
      </c>
      <c r="I16" s="29">
        <v>1</v>
      </c>
      <c r="J16" s="29">
        <v>400</v>
      </c>
      <c r="K16" s="29">
        <v>4250</v>
      </c>
      <c r="L16" s="82"/>
      <c r="M16" s="82"/>
      <c r="N16" s="82"/>
      <c r="O16" s="82"/>
      <c r="P16" s="82"/>
      <c r="Q16" s="82"/>
      <c r="R16" s="82"/>
      <c r="S16" s="82"/>
    </row>
    <row r="17" spans="1:19" s="48" customFormat="1" ht="22.5" customHeight="1">
      <c r="A17" s="82"/>
      <c r="B17" s="82"/>
      <c r="C17" s="82"/>
      <c r="D17" s="23" t="s">
        <v>235</v>
      </c>
      <c r="E17" s="23">
        <v>7</v>
      </c>
      <c r="F17" s="23">
        <v>880</v>
      </c>
      <c r="G17" s="38" t="s">
        <v>225</v>
      </c>
      <c r="H17" s="29" t="s">
        <v>10</v>
      </c>
      <c r="I17" s="29">
        <v>1</v>
      </c>
      <c r="J17" s="29">
        <v>120</v>
      </c>
      <c r="K17" s="29">
        <v>2500</v>
      </c>
      <c r="L17" s="82"/>
      <c r="M17" s="82"/>
      <c r="N17" s="82"/>
      <c r="O17" s="82"/>
      <c r="P17" s="82"/>
      <c r="Q17" s="82"/>
      <c r="R17" s="82"/>
      <c r="S17" s="82"/>
    </row>
    <row r="18" spans="1:19" s="47" customFormat="1" ht="22.5" customHeight="1">
      <c r="A18" s="82"/>
      <c r="B18" s="82"/>
      <c r="C18" s="82"/>
      <c r="D18" s="23"/>
      <c r="E18" s="24"/>
      <c r="F18" s="24"/>
      <c r="G18" s="24"/>
      <c r="H18" s="25" t="s">
        <v>11</v>
      </c>
      <c r="I18" s="25">
        <v>1</v>
      </c>
      <c r="J18" s="25">
        <v>100</v>
      </c>
      <c r="K18" s="25">
        <v>2500</v>
      </c>
      <c r="L18" s="80"/>
      <c r="M18" s="80"/>
      <c r="N18" s="80"/>
      <c r="O18" s="80"/>
      <c r="P18" s="80"/>
      <c r="Q18" s="80"/>
      <c r="R18" s="80"/>
      <c r="S18" s="80"/>
    </row>
    <row r="19" spans="1:19" s="47" customFormat="1" ht="22.5" customHeight="1">
      <c r="A19" s="80"/>
      <c r="B19" s="80"/>
      <c r="C19" s="80"/>
      <c r="D19" s="23"/>
      <c r="E19" s="24"/>
      <c r="F19" s="24"/>
      <c r="G19" s="24"/>
      <c r="H19" s="25" t="s">
        <v>12</v>
      </c>
      <c r="I19" s="25">
        <v>1</v>
      </c>
      <c r="J19" s="25">
        <v>40</v>
      </c>
      <c r="K19" s="25">
        <v>1575</v>
      </c>
      <c r="L19" s="80"/>
      <c r="M19" s="80"/>
      <c r="N19" s="80"/>
      <c r="O19" s="80"/>
      <c r="P19" s="80"/>
      <c r="Q19" s="80"/>
      <c r="R19" s="80"/>
      <c r="S19" s="80"/>
    </row>
    <row r="20" spans="1:19" s="47" customFormat="1" ht="22.5" customHeight="1">
      <c r="A20" s="80"/>
      <c r="B20" s="80"/>
      <c r="C20" s="80"/>
      <c r="D20" s="23"/>
      <c r="E20" s="24"/>
      <c r="F20" s="24"/>
      <c r="G20" s="24"/>
      <c r="H20" s="25" t="s">
        <v>13</v>
      </c>
      <c r="I20" s="25">
        <v>1</v>
      </c>
      <c r="J20" s="25">
        <v>15</v>
      </c>
      <c r="K20" s="25">
        <v>1200</v>
      </c>
      <c r="L20" s="80"/>
      <c r="M20" s="80"/>
      <c r="N20" s="80"/>
      <c r="O20" s="80"/>
      <c r="P20" s="80"/>
      <c r="Q20" s="80"/>
      <c r="R20" s="80"/>
      <c r="S20" s="80"/>
    </row>
    <row r="21" spans="1:19" s="47" customFormat="1" ht="22.5" customHeight="1">
      <c r="A21" s="80"/>
      <c r="B21" s="80"/>
      <c r="C21" s="80"/>
      <c r="D21" s="23"/>
      <c r="E21" s="24"/>
      <c r="F21" s="24"/>
      <c r="G21" s="24"/>
      <c r="H21" s="25" t="s">
        <v>14</v>
      </c>
      <c r="I21" s="25">
        <v>1</v>
      </c>
      <c r="J21" s="25">
        <v>12</v>
      </c>
      <c r="K21" s="25">
        <v>1200</v>
      </c>
      <c r="L21" s="80"/>
      <c r="M21" s="80"/>
      <c r="N21" s="80"/>
      <c r="O21" s="80"/>
      <c r="P21" s="80"/>
      <c r="Q21" s="80"/>
      <c r="R21" s="80"/>
      <c r="S21" s="80"/>
    </row>
    <row r="22" spans="1:19" s="47" customFormat="1" ht="22.5" customHeight="1">
      <c r="A22" s="80"/>
      <c r="B22" s="80"/>
      <c r="C22" s="80"/>
      <c r="D22" s="23"/>
      <c r="E22" s="24"/>
      <c r="F22" s="24"/>
      <c r="G22" s="24"/>
      <c r="H22" s="25" t="s">
        <v>15</v>
      </c>
      <c r="I22" s="25">
        <v>1</v>
      </c>
      <c r="J22" s="25">
        <v>10</v>
      </c>
      <c r="K22" s="25">
        <v>1200</v>
      </c>
      <c r="L22" s="80"/>
      <c r="M22" s="80"/>
      <c r="N22" s="80"/>
      <c r="O22" s="80"/>
      <c r="P22" s="80"/>
      <c r="Q22" s="80"/>
      <c r="R22" s="80"/>
      <c r="S22" s="80"/>
    </row>
    <row r="23" spans="1:19" s="47" customFormat="1" ht="21.75" customHeight="1">
      <c r="A23" s="80" t="s">
        <v>16</v>
      </c>
      <c r="B23" s="80" t="s">
        <v>16</v>
      </c>
      <c r="C23" s="80" t="s">
        <v>239</v>
      </c>
      <c r="D23" s="23" t="s">
        <v>232</v>
      </c>
      <c r="E23" s="23">
        <v>54</v>
      </c>
      <c r="F23" s="23">
        <v>380</v>
      </c>
      <c r="G23" s="24" t="s">
        <v>225</v>
      </c>
      <c r="H23" s="25" t="s">
        <v>17</v>
      </c>
      <c r="I23" s="25">
        <v>1</v>
      </c>
      <c r="J23" s="26">
        <v>40</v>
      </c>
      <c r="K23" s="25">
        <v>1500</v>
      </c>
      <c r="L23" s="93">
        <v>130</v>
      </c>
      <c r="M23" s="98"/>
      <c r="N23" s="93">
        <v>65</v>
      </c>
      <c r="O23" s="93">
        <v>65</v>
      </c>
      <c r="P23" s="80" t="s">
        <v>18</v>
      </c>
      <c r="Q23" s="80">
        <v>83351668</v>
      </c>
      <c r="R23" s="80" t="s">
        <v>7</v>
      </c>
      <c r="S23" s="80" t="s">
        <v>8</v>
      </c>
    </row>
    <row r="24" spans="1:19" s="47" customFormat="1" ht="21.75" customHeight="1">
      <c r="A24" s="80"/>
      <c r="B24" s="80"/>
      <c r="C24" s="80"/>
      <c r="D24" s="23" t="s">
        <v>233</v>
      </c>
      <c r="E24" s="23">
        <v>17</v>
      </c>
      <c r="F24" s="23">
        <v>380</v>
      </c>
      <c r="G24" s="24" t="s">
        <v>225</v>
      </c>
      <c r="H24" s="25" t="s">
        <v>181</v>
      </c>
      <c r="I24" s="25">
        <v>1</v>
      </c>
      <c r="J24" s="26">
        <v>150</v>
      </c>
      <c r="K24" s="25">
        <v>2500</v>
      </c>
      <c r="L24" s="93"/>
      <c r="M24" s="98"/>
      <c r="N24" s="93"/>
      <c r="O24" s="93"/>
      <c r="P24" s="80"/>
      <c r="Q24" s="80"/>
      <c r="R24" s="80"/>
      <c r="S24" s="80"/>
    </row>
    <row r="25" spans="1:19" s="47" customFormat="1" ht="21.75" customHeight="1">
      <c r="A25" s="80"/>
      <c r="B25" s="80"/>
      <c r="C25" s="80"/>
      <c r="D25" s="23" t="s">
        <v>177</v>
      </c>
      <c r="E25" s="23">
        <v>9</v>
      </c>
      <c r="F25" s="23">
        <v>380</v>
      </c>
      <c r="G25" s="24" t="s">
        <v>225</v>
      </c>
      <c r="H25" s="25" t="s">
        <v>19</v>
      </c>
      <c r="I25" s="25">
        <v>1</v>
      </c>
      <c r="J25" s="26">
        <v>40</v>
      </c>
      <c r="K25" s="25">
        <v>800</v>
      </c>
      <c r="L25" s="93"/>
      <c r="M25" s="98"/>
      <c r="N25" s="93"/>
      <c r="O25" s="93"/>
      <c r="P25" s="80"/>
      <c r="Q25" s="80"/>
      <c r="R25" s="80"/>
      <c r="S25" s="80"/>
    </row>
    <row r="26" spans="1:19" s="47" customFormat="1" ht="21.75" customHeight="1">
      <c r="A26" s="80"/>
      <c r="B26" s="80"/>
      <c r="C26" s="80"/>
      <c r="D26" s="23" t="s">
        <v>178</v>
      </c>
      <c r="E26" s="23">
        <v>20</v>
      </c>
      <c r="F26" s="23">
        <v>380</v>
      </c>
      <c r="G26" s="24" t="s">
        <v>225</v>
      </c>
      <c r="H26" s="25" t="s">
        <v>20</v>
      </c>
      <c r="I26" s="25">
        <v>1</v>
      </c>
      <c r="J26" s="26">
        <v>180</v>
      </c>
      <c r="K26" s="25">
        <v>3000</v>
      </c>
      <c r="L26" s="93"/>
      <c r="M26" s="98"/>
      <c r="N26" s="93"/>
      <c r="O26" s="93"/>
      <c r="P26" s="80"/>
      <c r="Q26" s="80"/>
      <c r="R26" s="80"/>
      <c r="S26" s="80"/>
    </row>
    <row r="27" spans="1:19" s="47" customFormat="1" ht="21.75" customHeight="1">
      <c r="A27" s="80"/>
      <c r="B27" s="80"/>
      <c r="C27" s="80"/>
      <c r="D27" s="23" t="s">
        <v>230</v>
      </c>
      <c r="E27" s="23">
        <v>5</v>
      </c>
      <c r="F27" s="23">
        <v>688</v>
      </c>
      <c r="G27" s="24" t="s">
        <v>225</v>
      </c>
      <c r="H27" s="25" t="s">
        <v>21</v>
      </c>
      <c r="I27" s="25">
        <v>1</v>
      </c>
      <c r="J27" s="26">
        <v>300</v>
      </c>
      <c r="K27" s="25">
        <v>4000</v>
      </c>
      <c r="L27" s="93"/>
      <c r="M27" s="98"/>
      <c r="N27" s="93"/>
      <c r="O27" s="93"/>
      <c r="P27" s="80"/>
      <c r="Q27" s="80"/>
      <c r="R27" s="80"/>
      <c r="S27" s="80"/>
    </row>
    <row r="28" spans="1:19" s="49" customFormat="1" ht="21.75" customHeight="1">
      <c r="A28" s="80"/>
      <c r="B28" s="80"/>
      <c r="C28" s="80"/>
      <c r="D28" s="27"/>
      <c r="E28" s="27"/>
      <c r="F28" s="27"/>
      <c r="G28" s="27"/>
      <c r="H28" s="30" t="s">
        <v>22</v>
      </c>
      <c r="I28" s="30">
        <v>1</v>
      </c>
      <c r="J28" s="31">
        <v>150</v>
      </c>
      <c r="K28" s="30">
        <v>3000</v>
      </c>
      <c r="L28" s="91"/>
      <c r="M28" s="96"/>
      <c r="N28" s="91"/>
      <c r="O28" s="91"/>
      <c r="P28" s="83"/>
      <c r="Q28" s="83"/>
      <c r="R28" s="83"/>
      <c r="S28" s="83"/>
    </row>
    <row r="29" spans="1:19" s="50" customFormat="1" ht="21.75" customHeight="1">
      <c r="A29" s="83"/>
      <c r="B29" s="83"/>
      <c r="C29" s="83"/>
      <c r="D29" s="32"/>
      <c r="E29" s="32"/>
      <c r="F29" s="32"/>
      <c r="G29" s="32"/>
      <c r="H29" s="33" t="s">
        <v>23</v>
      </c>
      <c r="I29" s="33">
        <v>1</v>
      </c>
      <c r="J29" s="34">
        <v>150</v>
      </c>
      <c r="K29" s="33">
        <v>3000</v>
      </c>
      <c r="L29" s="89"/>
      <c r="M29" s="94"/>
      <c r="N29" s="89"/>
      <c r="O29" s="89"/>
      <c r="P29" s="81"/>
      <c r="Q29" s="81"/>
      <c r="R29" s="81"/>
      <c r="S29" s="81"/>
    </row>
    <row r="30" spans="1:19" s="6" customFormat="1" ht="21.75" customHeight="1">
      <c r="A30" s="81"/>
      <c r="B30" s="81"/>
      <c r="C30" s="81"/>
      <c r="D30" s="35"/>
      <c r="E30" s="35"/>
      <c r="F30" s="35"/>
      <c r="G30" s="35"/>
      <c r="H30" s="36" t="s">
        <v>24</v>
      </c>
      <c r="I30" s="36">
        <v>1</v>
      </c>
      <c r="J30" s="37">
        <v>150</v>
      </c>
      <c r="K30" s="36">
        <v>3000</v>
      </c>
      <c r="L30" s="92"/>
      <c r="M30" s="97"/>
      <c r="N30" s="92"/>
      <c r="O30" s="92"/>
      <c r="P30" s="78"/>
      <c r="Q30" s="78"/>
      <c r="R30" s="78"/>
      <c r="S30" s="78"/>
    </row>
    <row r="31" spans="1:19" s="48" customFormat="1" ht="21.75" customHeight="1">
      <c r="A31" s="78"/>
      <c r="B31" s="78"/>
      <c r="C31" s="78"/>
      <c r="D31" s="7"/>
      <c r="E31" s="7"/>
      <c r="F31" s="7"/>
      <c r="G31" s="7"/>
      <c r="H31" s="10" t="s">
        <v>25</v>
      </c>
      <c r="I31" s="10">
        <v>1</v>
      </c>
      <c r="J31" s="12">
        <v>150</v>
      </c>
      <c r="K31" s="10">
        <v>3000</v>
      </c>
      <c r="L31" s="90"/>
      <c r="M31" s="95"/>
      <c r="N31" s="90"/>
      <c r="O31" s="90"/>
      <c r="P31" s="82"/>
      <c r="Q31" s="82"/>
      <c r="R31" s="82"/>
      <c r="S31" s="82"/>
    </row>
    <row r="32" spans="1:19" s="47" customFormat="1" ht="21.75" customHeight="1">
      <c r="A32" s="82"/>
      <c r="B32" s="82"/>
      <c r="C32" s="82"/>
      <c r="D32" s="24"/>
      <c r="E32" s="24"/>
      <c r="F32" s="24"/>
      <c r="G32" s="24"/>
      <c r="H32" s="25" t="s">
        <v>26</v>
      </c>
      <c r="I32" s="25">
        <v>1</v>
      </c>
      <c r="J32" s="26">
        <v>20</v>
      </c>
      <c r="K32" s="25">
        <v>800</v>
      </c>
      <c r="L32" s="93"/>
      <c r="M32" s="98"/>
      <c r="N32" s="93"/>
      <c r="O32" s="93"/>
      <c r="P32" s="80"/>
      <c r="Q32" s="80"/>
      <c r="R32" s="80"/>
      <c r="S32" s="80"/>
    </row>
    <row r="33" spans="1:19" s="47" customFormat="1" ht="21.75" customHeight="1">
      <c r="A33" s="80" t="s">
        <v>27</v>
      </c>
      <c r="B33" s="80" t="s">
        <v>27</v>
      </c>
      <c r="C33" s="80" t="s">
        <v>247</v>
      </c>
      <c r="D33" s="23" t="s">
        <v>231</v>
      </c>
      <c r="E33" s="23">
        <v>15</v>
      </c>
      <c r="F33" s="23">
        <v>350</v>
      </c>
      <c r="G33" s="24" t="s">
        <v>225</v>
      </c>
      <c r="H33" s="25" t="s">
        <v>226</v>
      </c>
      <c r="I33" s="25">
        <v>1</v>
      </c>
      <c r="J33" s="26">
        <v>400</v>
      </c>
      <c r="K33" s="25">
        <v>2100</v>
      </c>
      <c r="L33" s="93"/>
      <c r="M33" s="98"/>
      <c r="N33" s="93">
        <v>65</v>
      </c>
      <c r="O33" s="93">
        <v>65</v>
      </c>
      <c r="P33" s="80" t="s">
        <v>28</v>
      </c>
      <c r="Q33" s="80">
        <v>87839888</v>
      </c>
      <c r="R33" s="80" t="s">
        <v>7</v>
      </c>
      <c r="S33" s="80" t="s">
        <v>8</v>
      </c>
    </row>
    <row r="34" spans="1:19" s="47" customFormat="1" ht="21.75" customHeight="1">
      <c r="A34" s="80"/>
      <c r="B34" s="80"/>
      <c r="C34" s="80"/>
      <c r="D34" s="23" t="s">
        <v>224</v>
      </c>
      <c r="E34" s="23">
        <v>82</v>
      </c>
      <c r="F34" s="23">
        <v>350</v>
      </c>
      <c r="G34" s="24" t="s">
        <v>225</v>
      </c>
      <c r="H34" s="25" t="s">
        <v>226</v>
      </c>
      <c r="I34" s="25">
        <v>1</v>
      </c>
      <c r="J34" s="26">
        <v>200</v>
      </c>
      <c r="K34" s="25">
        <f>3150/2</f>
        <v>1575</v>
      </c>
      <c r="L34" s="93"/>
      <c r="M34" s="98"/>
      <c r="N34" s="93"/>
      <c r="O34" s="93"/>
      <c r="P34" s="80"/>
      <c r="Q34" s="80"/>
      <c r="R34" s="80"/>
      <c r="S34" s="80"/>
    </row>
    <row r="35" spans="1:19" s="47" customFormat="1" ht="21.75" customHeight="1">
      <c r="A35" s="80"/>
      <c r="B35" s="80"/>
      <c r="C35" s="80"/>
      <c r="D35" s="23" t="s">
        <v>230</v>
      </c>
      <c r="E35" s="23">
        <v>9</v>
      </c>
      <c r="F35" s="23">
        <v>680</v>
      </c>
      <c r="G35" s="24" t="s">
        <v>225</v>
      </c>
      <c r="H35" s="25" t="s">
        <v>228</v>
      </c>
      <c r="I35" s="25">
        <v>3</v>
      </c>
      <c r="J35" s="26">
        <v>80</v>
      </c>
      <c r="K35" s="25">
        <v>1312.5</v>
      </c>
      <c r="L35" s="93"/>
      <c r="M35" s="98"/>
      <c r="N35" s="93"/>
      <c r="O35" s="93"/>
      <c r="P35" s="80"/>
      <c r="Q35" s="80"/>
      <c r="R35" s="80"/>
      <c r="S35" s="80"/>
    </row>
    <row r="36" spans="1:19" s="47" customFormat="1" ht="21.75" customHeight="1">
      <c r="A36" s="80"/>
      <c r="B36" s="80"/>
      <c r="C36" s="80"/>
      <c r="D36" s="23"/>
      <c r="E36" s="23"/>
      <c r="F36" s="23"/>
      <c r="G36" s="24"/>
      <c r="H36" s="25" t="s">
        <v>228</v>
      </c>
      <c r="I36" s="25">
        <v>1</v>
      </c>
      <c r="J36" s="26">
        <v>80</v>
      </c>
      <c r="K36" s="25">
        <f>2625/2</f>
        <v>1312.5</v>
      </c>
      <c r="L36" s="93"/>
      <c r="M36" s="98"/>
      <c r="N36" s="93"/>
      <c r="O36" s="93"/>
      <c r="P36" s="80"/>
      <c r="Q36" s="80"/>
      <c r="R36" s="80"/>
      <c r="S36" s="80"/>
    </row>
    <row r="37" spans="1:19" s="47" customFormat="1" ht="21.75" customHeight="1">
      <c r="A37" s="80"/>
      <c r="B37" s="80"/>
      <c r="C37" s="80"/>
      <c r="D37" s="23"/>
      <c r="E37" s="23"/>
      <c r="F37" s="23"/>
      <c r="G37" s="24"/>
      <c r="H37" s="25" t="s">
        <v>229</v>
      </c>
      <c r="I37" s="25">
        <v>2</v>
      </c>
      <c r="J37" s="26">
        <v>40</v>
      </c>
      <c r="K37" s="25">
        <f>2525/2</f>
        <v>1262.5</v>
      </c>
      <c r="L37" s="93"/>
      <c r="M37" s="98"/>
      <c r="N37" s="93"/>
      <c r="O37" s="93"/>
      <c r="P37" s="80"/>
      <c r="Q37" s="80"/>
      <c r="R37" s="80"/>
      <c r="S37" s="80"/>
    </row>
    <row r="38" spans="1:19" s="49" customFormat="1" ht="21.75" customHeight="1">
      <c r="A38" s="80"/>
      <c r="B38" s="80"/>
      <c r="C38" s="80"/>
      <c r="D38" s="27"/>
      <c r="E38" s="27"/>
      <c r="F38" s="27"/>
      <c r="G38" s="27"/>
      <c r="H38" s="30" t="s">
        <v>229</v>
      </c>
      <c r="I38" s="30">
        <v>2</v>
      </c>
      <c r="J38" s="31">
        <v>30</v>
      </c>
      <c r="K38" s="30">
        <f>1928/2</f>
        <v>964</v>
      </c>
      <c r="L38" s="91"/>
      <c r="M38" s="96"/>
      <c r="N38" s="91"/>
      <c r="O38" s="91"/>
      <c r="P38" s="83"/>
      <c r="Q38" s="83"/>
      <c r="R38" s="83"/>
      <c r="S38" s="83"/>
    </row>
    <row r="39" spans="1:19" s="50" customFormat="1" ht="21.75" customHeight="1">
      <c r="A39" s="83"/>
      <c r="B39" s="83"/>
      <c r="C39" s="83"/>
      <c r="D39" s="32"/>
      <c r="E39" s="32"/>
      <c r="F39" s="32"/>
      <c r="G39" s="32"/>
      <c r="H39" s="33" t="s">
        <v>229</v>
      </c>
      <c r="I39" s="33">
        <v>2</v>
      </c>
      <c r="J39" s="34">
        <v>20</v>
      </c>
      <c r="K39" s="33">
        <f>1575/2</f>
        <v>787.5</v>
      </c>
      <c r="L39" s="89"/>
      <c r="M39" s="94"/>
      <c r="N39" s="89"/>
      <c r="O39" s="89"/>
      <c r="P39" s="81"/>
      <c r="Q39" s="81"/>
      <c r="R39" s="81"/>
      <c r="S39" s="81"/>
    </row>
    <row r="40" spans="1:19" s="6" customFormat="1" ht="21.75" customHeight="1">
      <c r="A40" s="81"/>
      <c r="B40" s="81"/>
      <c r="C40" s="81"/>
      <c r="D40" s="35"/>
      <c r="E40" s="35"/>
      <c r="F40" s="35"/>
      <c r="G40" s="35"/>
      <c r="H40" s="36" t="s">
        <v>229</v>
      </c>
      <c r="I40" s="36">
        <v>2</v>
      </c>
      <c r="J40" s="37">
        <v>18</v>
      </c>
      <c r="K40" s="36">
        <f>1225/2</f>
        <v>612.5</v>
      </c>
      <c r="L40" s="92"/>
      <c r="M40" s="97"/>
      <c r="N40" s="92"/>
      <c r="O40" s="92"/>
      <c r="P40" s="78"/>
      <c r="Q40" s="78"/>
      <c r="R40" s="78"/>
      <c r="S40" s="78"/>
    </row>
    <row r="41" spans="1:19" s="48" customFormat="1" ht="21.75" customHeight="1">
      <c r="A41" s="78"/>
      <c r="B41" s="78"/>
      <c r="C41" s="78"/>
      <c r="D41" s="7"/>
      <c r="E41" s="7"/>
      <c r="F41" s="7"/>
      <c r="G41" s="7"/>
      <c r="H41" s="10" t="s">
        <v>229</v>
      </c>
      <c r="I41" s="10">
        <v>2</v>
      </c>
      <c r="J41" s="12">
        <v>15</v>
      </c>
      <c r="K41" s="10">
        <f>1050/2</f>
        <v>525</v>
      </c>
      <c r="L41" s="90"/>
      <c r="M41" s="95"/>
      <c r="N41" s="90"/>
      <c r="O41" s="90"/>
      <c r="P41" s="82"/>
      <c r="Q41" s="82"/>
      <c r="R41" s="82"/>
      <c r="S41" s="82"/>
    </row>
    <row r="42" spans="1:19" s="48" customFormat="1" ht="21.75" customHeight="1">
      <c r="A42" s="82" t="s">
        <v>29</v>
      </c>
      <c r="B42" s="82" t="s">
        <v>30</v>
      </c>
      <c r="C42" s="82" t="s">
        <v>248</v>
      </c>
      <c r="D42" s="23" t="s">
        <v>31</v>
      </c>
      <c r="E42" s="23">
        <v>24</v>
      </c>
      <c r="F42" s="23">
        <v>360</v>
      </c>
      <c r="G42" s="24" t="s">
        <v>225</v>
      </c>
      <c r="H42" s="23" t="s">
        <v>226</v>
      </c>
      <c r="I42" s="23">
        <v>1</v>
      </c>
      <c r="J42" s="23">
        <v>300</v>
      </c>
      <c r="K42" s="23">
        <v>5000</v>
      </c>
      <c r="L42" s="90"/>
      <c r="M42" s="95"/>
      <c r="N42" s="90">
        <v>60</v>
      </c>
      <c r="O42" s="90">
        <v>70</v>
      </c>
      <c r="P42" s="82" t="s">
        <v>32</v>
      </c>
      <c r="Q42" s="82" t="s">
        <v>33</v>
      </c>
      <c r="R42" s="82" t="s">
        <v>7</v>
      </c>
      <c r="S42" s="82" t="s">
        <v>8</v>
      </c>
    </row>
    <row r="43" spans="1:19" s="48" customFormat="1" ht="21.75" customHeight="1">
      <c r="A43" s="82"/>
      <c r="B43" s="82"/>
      <c r="C43" s="82"/>
      <c r="D43" s="23" t="s">
        <v>34</v>
      </c>
      <c r="E43" s="23">
        <v>44</v>
      </c>
      <c r="F43" s="23">
        <v>400</v>
      </c>
      <c r="G43" s="24" t="s">
        <v>225</v>
      </c>
      <c r="H43" s="23" t="s">
        <v>226</v>
      </c>
      <c r="I43" s="23">
        <v>1</v>
      </c>
      <c r="J43" s="23">
        <v>160</v>
      </c>
      <c r="K43" s="23">
        <v>5000</v>
      </c>
      <c r="L43" s="90"/>
      <c r="M43" s="95"/>
      <c r="N43" s="90"/>
      <c r="O43" s="90"/>
      <c r="P43" s="82"/>
      <c r="Q43" s="82"/>
      <c r="R43" s="82"/>
      <c r="S43" s="82"/>
    </row>
    <row r="44" spans="1:19" s="48" customFormat="1" ht="21.75" customHeight="1">
      <c r="A44" s="82"/>
      <c r="B44" s="82"/>
      <c r="C44" s="82"/>
      <c r="D44" s="23" t="s">
        <v>35</v>
      </c>
      <c r="E44" s="23">
        <v>24</v>
      </c>
      <c r="F44" s="23">
        <v>480</v>
      </c>
      <c r="G44" s="24" t="s">
        <v>225</v>
      </c>
      <c r="H44" s="23" t="s">
        <v>228</v>
      </c>
      <c r="I44" s="23">
        <v>2</v>
      </c>
      <c r="J44" s="23">
        <v>120</v>
      </c>
      <c r="K44" s="23">
        <v>2500</v>
      </c>
      <c r="L44" s="90"/>
      <c r="M44" s="95"/>
      <c r="N44" s="90"/>
      <c r="O44" s="90"/>
      <c r="P44" s="82"/>
      <c r="Q44" s="82"/>
      <c r="R44" s="82"/>
      <c r="S44" s="82"/>
    </row>
    <row r="45" spans="1:19" s="48" customFormat="1" ht="21.75" customHeight="1">
      <c r="A45" s="82"/>
      <c r="B45" s="82"/>
      <c r="C45" s="82"/>
      <c r="D45" s="23" t="s">
        <v>232</v>
      </c>
      <c r="E45" s="23">
        <v>116</v>
      </c>
      <c r="F45" s="23">
        <v>360</v>
      </c>
      <c r="G45" s="24" t="s">
        <v>225</v>
      </c>
      <c r="H45" s="23" t="s">
        <v>229</v>
      </c>
      <c r="I45" s="23">
        <v>3</v>
      </c>
      <c r="J45" s="23">
        <v>45</v>
      </c>
      <c r="K45" s="23">
        <v>1500</v>
      </c>
      <c r="L45" s="90"/>
      <c r="M45" s="95"/>
      <c r="N45" s="90"/>
      <c r="O45" s="90"/>
      <c r="P45" s="82"/>
      <c r="Q45" s="82"/>
      <c r="R45" s="82"/>
      <c r="S45" s="82"/>
    </row>
    <row r="46" spans="1:19" s="48" customFormat="1" ht="21.75" customHeight="1">
      <c r="A46" s="82"/>
      <c r="B46" s="82"/>
      <c r="C46" s="82"/>
      <c r="D46" s="23" t="s">
        <v>236</v>
      </c>
      <c r="E46" s="23">
        <v>36</v>
      </c>
      <c r="F46" s="23">
        <v>400</v>
      </c>
      <c r="G46" s="24" t="s">
        <v>225</v>
      </c>
      <c r="H46" s="23" t="s">
        <v>229</v>
      </c>
      <c r="I46" s="23">
        <v>11</v>
      </c>
      <c r="J46" s="23">
        <v>30</v>
      </c>
      <c r="K46" s="23">
        <v>800</v>
      </c>
      <c r="L46" s="90"/>
      <c r="M46" s="95"/>
      <c r="N46" s="90"/>
      <c r="O46" s="90"/>
      <c r="P46" s="82"/>
      <c r="Q46" s="82"/>
      <c r="R46" s="82"/>
      <c r="S46" s="82"/>
    </row>
    <row r="47" spans="1:19" s="47" customFormat="1" ht="21.75" customHeight="1">
      <c r="A47" s="82"/>
      <c r="B47" s="82"/>
      <c r="C47" s="82"/>
      <c r="D47" s="23" t="s">
        <v>237</v>
      </c>
      <c r="E47" s="23">
        <v>9</v>
      </c>
      <c r="F47" s="23">
        <v>480</v>
      </c>
      <c r="G47" s="24" t="s">
        <v>225</v>
      </c>
      <c r="H47" s="25"/>
      <c r="I47" s="25"/>
      <c r="J47" s="26"/>
      <c r="K47" s="25"/>
      <c r="L47" s="93"/>
      <c r="M47" s="98"/>
      <c r="N47" s="93"/>
      <c r="O47" s="93"/>
      <c r="P47" s="80"/>
      <c r="Q47" s="80"/>
      <c r="R47" s="80"/>
      <c r="S47" s="80"/>
    </row>
    <row r="48" spans="1:19" s="47" customFormat="1" ht="21.75" customHeight="1">
      <c r="A48" s="80"/>
      <c r="B48" s="80"/>
      <c r="C48" s="80"/>
      <c r="D48" s="23" t="s">
        <v>36</v>
      </c>
      <c r="E48" s="23">
        <v>4</v>
      </c>
      <c r="F48" s="23">
        <v>600</v>
      </c>
      <c r="G48" s="24" t="s">
        <v>225</v>
      </c>
      <c r="H48" s="25"/>
      <c r="I48" s="25"/>
      <c r="J48" s="26"/>
      <c r="K48" s="25"/>
      <c r="L48" s="93"/>
      <c r="M48" s="98"/>
      <c r="N48" s="93"/>
      <c r="O48" s="93"/>
      <c r="P48" s="80"/>
      <c r="Q48" s="80"/>
      <c r="R48" s="80"/>
      <c r="S48" s="80"/>
    </row>
    <row r="49" spans="1:19" s="47" customFormat="1" ht="21.75" customHeight="1">
      <c r="A49" s="80"/>
      <c r="B49" s="80"/>
      <c r="C49" s="80"/>
      <c r="D49" s="23" t="s">
        <v>37</v>
      </c>
      <c r="E49" s="23">
        <v>7</v>
      </c>
      <c r="F49" s="23">
        <v>700</v>
      </c>
      <c r="G49" s="24" t="s">
        <v>225</v>
      </c>
      <c r="H49" s="25"/>
      <c r="I49" s="25"/>
      <c r="J49" s="26"/>
      <c r="K49" s="25"/>
      <c r="L49" s="93"/>
      <c r="M49" s="98"/>
      <c r="N49" s="93"/>
      <c r="O49" s="93"/>
      <c r="P49" s="80"/>
      <c r="Q49" s="80"/>
      <c r="R49" s="80"/>
      <c r="S49" s="80"/>
    </row>
    <row r="50" spans="1:19" s="47" customFormat="1" ht="21.75" customHeight="1">
      <c r="A50" s="80"/>
      <c r="B50" s="80"/>
      <c r="C50" s="80"/>
      <c r="D50" s="23" t="s">
        <v>38</v>
      </c>
      <c r="E50" s="23">
        <v>8</v>
      </c>
      <c r="F50" s="23">
        <v>800</v>
      </c>
      <c r="G50" s="24" t="s">
        <v>225</v>
      </c>
      <c r="H50" s="25"/>
      <c r="I50" s="25"/>
      <c r="J50" s="26"/>
      <c r="K50" s="25"/>
      <c r="L50" s="93"/>
      <c r="M50" s="98"/>
      <c r="N50" s="93"/>
      <c r="O50" s="93"/>
      <c r="P50" s="80"/>
      <c r="Q50" s="80"/>
      <c r="R50" s="80"/>
      <c r="S50" s="80"/>
    </row>
    <row r="51" spans="1:19" s="47" customFormat="1" ht="21.75" customHeight="1">
      <c r="A51" s="80" t="s">
        <v>39</v>
      </c>
      <c r="B51" s="80" t="s">
        <v>39</v>
      </c>
      <c r="C51" s="80" t="s">
        <v>248</v>
      </c>
      <c r="D51" s="23" t="s">
        <v>232</v>
      </c>
      <c r="E51" s="23">
        <v>54</v>
      </c>
      <c r="F51" s="23">
        <v>328</v>
      </c>
      <c r="G51" s="24" t="s">
        <v>225</v>
      </c>
      <c r="H51" s="25" t="s">
        <v>226</v>
      </c>
      <c r="I51" s="25">
        <v>1</v>
      </c>
      <c r="J51" s="26">
        <v>300</v>
      </c>
      <c r="K51" s="25">
        <v>2900</v>
      </c>
      <c r="L51" s="93">
        <v>130</v>
      </c>
      <c r="M51" s="98"/>
      <c r="N51" s="93">
        <v>60</v>
      </c>
      <c r="O51" s="93">
        <v>70</v>
      </c>
      <c r="P51" s="80" t="s">
        <v>40</v>
      </c>
      <c r="Q51" s="80" t="s">
        <v>41</v>
      </c>
      <c r="R51" s="80" t="s">
        <v>7</v>
      </c>
      <c r="S51" s="80" t="s">
        <v>8</v>
      </c>
    </row>
    <row r="52" spans="1:19" s="47" customFormat="1" ht="21.75" customHeight="1">
      <c r="A52" s="80"/>
      <c r="B52" s="80"/>
      <c r="C52" s="80"/>
      <c r="D52" s="23" t="s">
        <v>236</v>
      </c>
      <c r="E52" s="23">
        <v>38</v>
      </c>
      <c r="F52" s="23">
        <v>328</v>
      </c>
      <c r="G52" s="24" t="s">
        <v>225</v>
      </c>
      <c r="H52" s="25" t="s">
        <v>226</v>
      </c>
      <c r="I52" s="25">
        <v>1</v>
      </c>
      <c r="J52" s="26">
        <v>150</v>
      </c>
      <c r="K52" s="25">
        <v>2400</v>
      </c>
      <c r="L52" s="93"/>
      <c r="M52" s="98"/>
      <c r="N52" s="93"/>
      <c r="O52" s="93"/>
      <c r="P52" s="80"/>
      <c r="Q52" s="80"/>
      <c r="R52" s="80"/>
      <c r="S52" s="80"/>
    </row>
    <row r="53" spans="1:19" s="47" customFormat="1" ht="21.75" customHeight="1">
      <c r="A53" s="80"/>
      <c r="B53" s="80"/>
      <c r="C53" s="80"/>
      <c r="D53" s="23" t="s">
        <v>233</v>
      </c>
      <c r="E53" s="23">
        <v>35</v>
      </c>
      <c r="F53" s="23">
        <v>328</v>
      </c>
      <c r="G53" s="24" t="s">
        <v>225</v>
      </c>
      <c r="H53" s="25" t="s">
        <v>226</v>
      </c>
      <c r="I53" s="25">
        <v>1</v>
      </c>
      <c r="J53" s="26">
        <v>250</v>
      </c>
      <c r="K53" s="25">
        <v>2900</v>
      </c>
      <c r="L53" s="93"/>
      <c r="M53" s="98"/>
      <c r="N53" s="93"/>
      <c r="O53" s="93"/>
      <c r="P53" s="80"/>
      <c r="Q53" s="80"/>
      <c r="R53" s="80"/>
      <c r="S53" s="80"/>
    </row>
    <row r="54" spans="1:19" s="47" customFormat="1" ht="21.75" customHeight="1">
      <c r="A54" s="80"/>
      <c r="B54" s="80"/>
      <c r="C54" s="80"/>
      <c r="D54" s="23" t="s">
        <v>177</v>
      </c>
      <c r="E54" s="23">
        <v>28</v>
      </c>
      <c r="F54" s="23">
        <v>328</v>
      </c>
      <c r="G54" s="24" t="s">
        <v>225</v>
      </c>
      <c r="H54" s="25" t="s">
        <v>228</v>
      </c>
      <c r="I54" s="25">
        <v>1</v>
      </c>
      <c r="J54" s="26">
        <v>100</v>
      </c>
      <c r="K54" s="25">
        <v>2000</v>
      </c>
      <c r="L54" s="93"/>
      <c r="M54" s="98"/>
      <c r="N54" s="93"/>
      <c r="O54" s="93"/>
      <c r="P54" s="80"/>
      <c r="Q54" s="80"/>
      <c r="R54" s="80"/>
      <c r="S54" s="80"/>
    </row>
    <row r="55" spans="1:19" s="47" customFormat="1" ht="21.75" customHeight="1">
      <c r="A55" s="80"/>
      <c r="B55" s="80"/>
      <c r="C55" s="80"/>
      <c r="D55" s="23" t="s">
        <v>42</v>
      </c>
      <c r="E55" s="23">
        <v>4</v>
      </c>
      <c r="F55" s="23">
        <v>788</v>
      </c>
      <c r="G55" s="24" t="s">
        <v>225</v>
      </c>
      <c r="H55" s="25" t="s">
        <v>228</v>
      </c>
      <c r="I55" s="25">
        <v>1</v>
      </c>
      <c r="J55" s="26">
        <v>100</v>
      </c>
      <c r="K55" s="25">
        <v>2000</v>
      </c>
      <c r="L55" s="93"/>
      <c r="M55" s="98"/>
      <c r="N55" s="93"/>
      <c r="O55" s="93"/>
      <c r="P55" s="80"/>
      <c r="Q55" s="80"/>
      <c r="R55" s="80"/>
      <c r="S55" s="80"/>
    </row>
    <row r="56" spans="1:19" s="47" customFormat="1" ht="21.75" customHeight="1">
      <c r="A56" s="80"/>
      <c r="B56" s="80"/>
      <c r="C56" s="80"/>
      <c r="D56" s="23" t="s">
        <v>43</v>
      </c>
      <c r="E56" s="23">
        <v>7</v>
      </c>
      <c r="F56" s="23">
        <v>788</v>
      </c>
      <c r="G56" s="24" t="s">
        <v>225</v>
      </c>
      <c r="H56" s="25" t="s">
        <v>229</v>
      </c>
      <c r="I56" s="25">
        <v>2</v>
      </c>
      <c r="J56" s="26">
        <v>40</v>
      </c>
      <c r="K56" s="25">
        <v>1900</v>
      </c>
      <c r="L56" s="93"/>
      <c r="M56" s="98"/>
      <c r="N56" s="93"/>
      <c r="O56" s="93"/>
      <c r="P56" s="80"/>
      <c r="Q56" s="80"/>
      <c r="R56" s="80"/>
      <c r="S56" s="80"/>
    </row>
    <row r="57" spans="1:19" s="47" customFormat="1" ht="21.75" customHeight="1">
      <c r="A57" s="80" t="s">
        <v>44</v>
      </c>
      <c r="B57" s="80" t="s">
        <v>44</v>
      </c>
      <c r="C57" s="80" t="s">
        <v>248</v>
      </c>
      <c r="D57" s="23" t="s">
        <v>238</v>
      </c>
      <c r="E57" s="23">
        <v>84</v>
      </c>
      <c r="F57" s="23">
        <v>330</v>
      </c>
      <c r="G57" s="24" t="s">
        <v>225</v>
      </c>
      <c r="H57" s="25" t="s">
        <v>226</v>
      </c>
      <c r="I57" s="25">
        <v>1</v>
      </c>
      <c r="J57" s="26">
        <v>280</v>
      </c>
      <c r="K57" s="25">
        <v>2500</v>
      </c>
      <c r="L57" s="93">
        <v>130</v>
      </c>
      <c r="M57" s="98"/>
      <c r="N57" s="93"/>
      <c r="O57" s="93"/>
      <c r="P57" s="80" t="s">
        <v>45</v>
      </c>
      <c r="Q57" s="80" t="s">
        <v>46</v>
      </c>
      <c r="R57" s="80" t="s">
        <v>7</v>
      </c>
      <c r="S57" s="80" t="s">
        <v>8</v>
      </c>
    </row>
    <row r="58" spans="1:19" s="47" customFormat="1" ht="21.75" customHeight="1">
      <c r="A58" s="80"/>
      <c r="B58" s="80"/>
      <c r="C58" s="80"/>
      <c r="D58" s="23" t="s">
        <v>231</v>
      </c>
      <c r="E58" s="23">
        <v>94</v>
      </c>
      <c r="F58" s="23">
        <v>330</v>
      </c>
      <c r="G58" s="24" t="s">
        <v>225</v>
      </c>
      <c r="H58" s="25" t="s">
        <v>228</v>
      </c>
      <c r="I58" s="25">
        <v>2</v>
      </c>
      <c r="J58" s="26">
        <v>110</v>
      </c>
      <c r="K58" s="25">
        <v>1500</v>
      </c>
      <c r="L58" s="93"/>
      <c r="M58" s="98"/>
      <c r="N58" s="93"/>
      <c r="O58" s="93"/>
      <c r="P58" s="80"/>
      <c r="Q58" s="80"/>
      <c r="R58" s="80"/>
      <c r="S58" s="80"/>
    </row>
    <row r="59" spans="1:19" s="47" customFormat="1" ht="21.75" customHeight="1">
      <c r="A59" s="80"/>
      <c r="B59" s="80"/>
      <c r="C59" s="80"/>
      <c r="D59" s="23" t="s">
        <v>230</v>
      </c>
      <c r="E59" s="23">
        <v>6</v>
      </c>
      <c r="F59" s="23">
        <v>688</v>
      </c>
      <c r="G59" s="24" t="s">
        <v>225</v>
      </c>
      <c r="H59" s="25" t="s">
        <v>228</v>
      </c>
      <c r="I59" s="25">
        <v>1</v>
      </c>
      <c r="J59" s="26">
        <v>180</v>
      </c>
      <c r="K59" s="25">
        <v>2000</v>
      </c>
      <c r="L59" s="93"/>
      <c r="M59" s="98"/>
      <c r="N59" s="93"/>
      <c r="O59" s="93"/>
      <c r="P59" s="80"/>
      <c r="Q59" s="80"/>
      <c r="R59" s="80"/>
      <c r="S59" s="80"/>
    </row>
    <row r="60" spans="1:19" s="48" customFormat="1" ht="21.75" customHeight="1">
      <c r="A60" s="80"/>
      <c r="B60" s="80"/>
      <c r="C60" s="80"/>
      <c r="D60" s="23"/>
      <c r="E60" s="23"/>
      <c r="F60" s="23"/>
      <c r="G60" s="38"/>
      <c r="H60" s="29" t="s">
        <v>229</v>
      </c>
      <c r="I60" s="29">
        <v>4</v>
      </c>
      <c r="J60" s="38">
        <v>38</v>
      </c>
      <c r="K60" s="29">
        <v>1000</v>
      </c>
      <c r="L60" s="90"/>
      <c r="M60" s="95"/>
      <c r="N60" s="90"/>
      <c r="O60" s="90"/>
      <c r="P60" s="82"/>
      <c r="Q60" s="82"/>
      <c r="R60" s="82"/>
      <c r="S60" s="82"/>
    </row>
    <row r="61" spans="1:19" s="48" customFormat="1" ht="21.75" customHeight="1">
      <c r="A61" s="82"/>
      <c r="B61" s="82"/>
      <c r="C61" s="82"/>
      <c r="D61" s="23"/>
      <c r="E61" s="23"/>
      <c r="F61" s="23"/>
      <c r="G61" s="38"/>
      <c r="H61" s="29" t="s">
        <v>229</v>
      </c>
      <c r="I61" s="29">
        <v>2</v>
      </c>
      <c r="J61" s="38">
        <v>10</v>
      </c>
      <c r="K61" s="29">
        <v>600</v>
      </c>
      <c r="L61" s="90"/>
      <c r="M61" s="95"/>
      <c r="N61" s="90"/>
      <c r="O61" s="90"/>
      <c r="P61" s="82"/>
      <c r="Q61" s="82"/>
      <c r="R61" s="82"/>
      <c r="S61" s="82"/>
    </row>
    <row r="62" spans="1:19" s="47" customFormat="1" ht="21.75" customHeight="1">
      <c r="A62" s="78" t="s">
        <v>336</v>
      </c>
      <c r="B62" s="84" t="s">
        <v>346</v>
      </c>
      <c r="C62" s="82" t="s">
        <v>248</v>
      </c>
      <c r="D62" s="23" t="s">
        <v>224</v>
      </c>
      <c r="E62" s="23">
        <v>261</v>
      </c>
      <c r="F62" s="23">
        <v>260</v>
      </c>
      <c r="G62" s="24" t="s">
        <v>225</v>
      </c>
      <c r="H62" s="25" t="s">
        <v>4</v>
      </c>
      <c r="I62" s="25">
        <v>1</v>
      </c>
      <c r="J62" s="26">
        <v>400</v>
      </c>
      <c r="K62" s="25">
        <v>2500</v>
      </c>
      <c r="L62" s="93">
        <v>130</v>
      </c>
      <c r="M62" s="98"/>
      <c r="N62" s="93"/>
      <c r="O62" s="93"/>
      <c r="P62" s="80" t="s">
        <v>47</v>
      </c>
      <c r="Q62" s="80" t="s">
        <v>48</v>
      </c>
      <c r="R62" s="80" t="s">
        <v>7</v>
      </c>
      <c r="S62" s="80" t="s">
        <v>8</v>
      </c>
    </row>
    <row r="63" spans="1:19" s="47" customFormat="1" ht="21.75" customHeight="1">
      <c r="A63" s="80"/>
      <c r="B63" s="80"/>
      <c r="C63" s="80"/>
      <c r="D63" s="23" t="s">
        <v>231</v>
      </c>
      <c r="E63" s="23">
        <v>29</v>
      </c>
      <c r="F63" s="23">
        <v>260</v>
      </c>
      <c r="G63" s="24" t="s">
        <v>225</v>
      </c>
      <c r="H63" s="25" t="s">
        <v>9</v>
      </c>
      <c r="I63" s="25">
        <v>1</v>
      </c>
      <c r="J63" s="26">
        <v>200</v>
      </c>
      <c r="K63" s="25">
        <v>1500</v>
      </c>
      <c r="L63" s="93"/>
      <c r="M63" s="98"/>
      <c r="N63" s="93"/>
      <c r="O63" s="93"/>
      <c r="P63" s="80"/>
      <c r="Q63" s="80"/>
      <c r="R63" s="80"/>
      <c r="S63" s="80"/>
    </row>
    <row r="64" spans="1:19" s="47" customFormat="1" ht="21.75" customHeight="1">
      <c r="A64" s="80"/>
      <c r="B64" s="80"/>
      <c r="C64" s="80"/>
      <c r="D64" s="23" t="s">
        <v>230</v>
      </c>
      <c r="E64" s="23">
        <v>16</v>
      </c>
      <c r="F64" s="23">
        <v>780</v>
      </c>
      <c r="G64" s="24" t="s">
        <v>225</v>
      </c>
      <c r="H64" s="25" t="s">
        <v>10</v>
      </c>
      <c r="I64" s="25">
        <v>4</v>
      </c>
      <c r="J64" s="26">
        <v>100</v>
      </c>
      <c r="K64" s="25">
        <v>300</v>
      </c>
      <c r="L64" s="93"/>
      <c r="M64" s="98"/>
      <c r="N64" s="93"/>
      <c r="O64" s="93"/>
      <c r="P64" s="80"/>
      <c r="Q64" s="80"/>
      <c r="R64" s="80"/>
      <c r="S64" s="80"/>
    </row>
    <row r="65" spans="1:19" s="48" customFormat="1" ht="21.75" customHeight="1">
      <c r="A65" s="80"/>
      <c r="B65" s="80"/>
      <c r="C65" s="80"/>
      <c r="D65" s="23"/>
      <c r="E65" s="23"/>
      <c r="F65" s="23"/>
      <c r="G65" s="38"/>
      <c r="H65" s="29" t="s">
        <v>11</v>
      </c>
      <c r="I65" s="29">
        <v>3</v>
      </c>
      <c r="J65" s="38">
        <v>70</v>
      </c>
      <c r="K65" s="29">
        <v>300</v>
      </c>
      <c r="L65" s="90"/>
      <c r="M65" s="95"/>
      <c r="N65" s="90"/>
      <c r="O65" s="90"/>
      <c r="P65" s="82"/>
      <c r="Q65" s="82"/>
      <c r="R65" s="82"/>
      <c r="S65" s="82"/>
    </row>
    <row r="66" spans="1:19" s="48" customFormat="1" ht="21.75" customHeight="1">
      <c r="A66" s="82"/>
      <c r="B66" s="82"/>
      <c r="C66" s="82"/>
      <c r="D66" s="23"/>
      <c r="E66" s="23"/>
      <c r="F66" s="23"/>
      <c r="G66" s="38"/>
      <c r="H66" s="29" t="s">
        <v>229</v>
      </c>
      <c r="I66" s="29">
        <v>1</v>
      </c>
      <c r="J66" s="38">
        <v>32</v>
      </c>
      <c r="K66" s="29">
        <v>300</v>
      </c>
      <c r="L66" s="90"/>
      <c r="M66" s="95"/>
      <c r="N66" s="90"/>
      <c r="O66" s="90"/>
      <c r="P66" s="82"/>
      <c r="Q66" s="82"/>
      <c r="R66" s="82"/>
      <c r="S66" s="82"/>
    </row>
    <row r="67" spans="1:19" s="47" customFormat="1" ht="21.75" customHeight="1">
      <c r="A67" s="82" t="s">
        <v>49</v>
      </c>
      <c r="B67" s="82" t="s">
        <v>49</v>
      </c>
      <c r="C67" s="82" t="s">
        <v>239</v>
      </c>
      <c r="D67" s="23" t="s">
        <v>227</v>
      </c>
      <c r="E67" s="23">
        <v>35</v>
      </c>
      <c r="F67" s="23">
        <v>330</v>
      </c>
      <c r="G67" s="24" t="s">
        <v>225</v>
      </c>
      <c r="H67" s="25" t="s">
        <v>226</v>
      </c>
      <c r="I67" s="25">
        <v>1</v>
      </c>
      <c r="J67" s="25">
        <v>180</v>
      </c>
      <c r="K67" s="25">
        <v>2500</v>
      </c>
      <c r="L67" s="93">
        <v>130</v>
      </c>
      <c r="M67" s="98"/>
      <c r="N67" s="93"/>
      <c r="O67" s="93"/>
      <c r="P67" s="80" t="s">
        <v>50</v>
      </c>
      <c r="Q67" s="80">
        <v>87818118</v>
      </c>
      <c r="R67" s="80" t="s">
        <v>7</v>
      </c>
      <c r="S67" s="80" t="s">
        <v>8</v>
      </c>
    </row>
    <row r="68" spans="1:19" s="47" customFormat="1" ht="21.75" customHeight="1">
      <c r="A68" s="80"/>
      <c r="B68" s="80"/>
      <c r="C68" s="80"/>
      <c r="D68" s="23" t="s">
        <v>224</v>
      </c>
      <c r="E68" s="23">
        <v>145</v>
      </c>
      <c r="F68" s="23">
        <v>330</v>
      </c>
      <c r="G68" s="24" t="s">
        <v>225</v>
      </c>
      <c r="H68" s="25" t="s">
        <v>228</v>
      </c>
      <c r="I68" s="25">
        <v>1</v>
      </c>
      <c r="J68" s="25">
        <v>60</v>
      </c>
      <c r="K68" s="25">
        <v>1200</v>
      </c>
      <c r="L68" s="93"/>
      <c r="M68" s="98"/>
      <c r="N68" s="93"/>
      <c r="O68" s="93"/>
      <c r="P68" s="80"/>
      <c r="Q68" s="80"/>
      <c r="R68" s="80"/>
      <c r="S68" s="80"/>
    </row>
    <row r="69" spans="1:19" s="47" customFormat="1" ht="21.75" customHeight="1">
      <c r="A69" s="80"/>
      <c r="B69" s="80"/>
      <c r="C69" s="80"/>
      <c r="D69" s="23" t="s">
        <v>230</v>
      </c>
      <c r="E69" s="23">
        <v>8</v>
      </c>
      <c r="F69" s="23">
        <v>558</v>
      </c>
      <c r="G69" s="24" t="s">
        <v>225</v>
      </c>
      <c r="H69" s="25" t="s">
        <v>228</v>
      </c>
      <c r="I69" s="25">
        <v>1</v>
      </c>
      <c r="J69" s="25">
        <v>40</v>
      </c>
      <c r="K69" s="25">
        <v>1000</v>
      </c>
      <c r="L69" s="93"/>
      <c r="M69" s="98"/>
      <c r="N69" s="93"/>
      <c r="O69" s="93"/>
      <c r="P69" s="80"/>
      <c r="Q69" s="80"/>
      <c r="R69" s="80"/>
      <c r="S69" s="80"/>
    </row>
    <row r="70" spans="1:19" s="47" customFormat="1" ht="21.75" customHeight="1">
      <c r="A70" s="80"/>
      <c r="B70" s="80"/>
      <c r="C70" s="80"/>
      <c r="D70" s="23"/>
      <c r="E70" s="23"/>
      <c r="F70" s="23"/>
      <c r="G70" s="24"/>
      <c r="H70" s="25" t="s">
        <v>229</v>
      </c>
      <c r="I70" s="25">
        <v>1</v>
      </c>
      <c r="J70" s="25">
        <v>30</v>
      </c>
      <c r="K70" s="25">
        <v>800</v>
      </c>
      <c r="L70" s="93"/>
      <c r="M70" s="98"/>
      <c r="N70" s="93"/>
      <c r="O70" s="93"/>
      <c r="P70" s="80"/>
      <c r="Q70" s="80"/>
      <c r="R70" s="80"/>
      <c r="S70" s="80"/>
    </row>
    <row r="71" spans="1:19" s="47" customFormat="1" ht="21.75" customHeight="1">
      <c r="A71" s="80"/>
      <c r="B71" s="80"/>
      <c r="C71" s="80"/>
      <c r="D71" s="23"/>
      <c r="E71" s="23"/>
      <c r="F71" s="23"/>
      <c r="G71" s="24"/>
      <c r="H71" s="25" t="s">
        <v>229</v>
      </c>
      <c r="I71" s="25">
        <v>1</v>
      </c>
      <c r="J71" s="25">
        <v>25</v>
      </c>
      <c r="K71" s="25">
        <v>600</v>
      </c>
      <c r="L71" s="93"/>
      <c r="M71" s="98"/>
      <c r="N71" s="93"/>
      <c r="O71" s="93"/>
      <c r="P71" s="80"/>
      <c r="Q71" s="80"/>
      <c r="R71" s="80"/>
      <c r="S71" s="80"/>
    </row>
    <row r="72" spans="1:19" s="47" customFormat="1" ht="21.75" customHeight="1">
      <c r="A72" s="80"/>
      <c r="B72" s="80"/>
      <c r="C72" s="80"/>
      <c r="D72" s="23"/>
      <c r="E72" s="23"/>
      <c r="F72" s="23"/>
      <c r="G72" s="24"/>
      <c r="H72" s="25" t="s">
        <v>229</v>
      </c>
      <c r="I72" s="25">
        <v>1</v>
      </c>
      <c r="J72" s="25">
        <v>15</v>
      </c>
      <c r="K72" s="25">
        <v>500</v>
      </c>
      <c r="L72" s="93"/>
      <c r="M72" s="98"/>
      <c r="N72" s="93"/>
      <c r="O72" s="93"/>
      <c r="P72" s="80"/>
      <c r="Q72" s="80"/>
      <c r="R72" s="80"/>
      <c r="S72" s="80"/>
    </row>
    <row r="73" spans="1:19" s="50" customFormat="1" ht="21.75" customHeight="1">
      <c r="A73" s="80" t="s">
        <v>51</v>
      </c>
      <c r="B73" s="80" t="s">
        <v>51</v>
      </c>
      <c r="C73" s="80" t="s">
        <v>248</v>
      </c>
      <c r="D73" s="39" t="s">
        <v>232</v>
      </c>
      <c r="E73" s="39" t="s">
        <v>52</v>
      </c>
      <c r="F73" s="39">
        <v>320</v>
      </c>
      <c r="G73" s="32" t="s">
        <v>225</v>
      </c>
      <c r="H73" s="40" t="s">
        <v>226</v>
      </c>
      <c r="I73" s="40">
        <v>1</v>
      </c>
      <c r="J73" s="40">
        <v>300</v>
      </c>
      <c r="K73" s="40">
        <f>6000/2</f>
        <v>3000</v>
      </c>
      <c r="L73" s="89">
        <v>130</v>
      </c>
      <c r="M73" s="94"/>
      <c r="N73" s="89"/>
      <c r="O73" s="89"/>
      <c r="P73" s="81" t="s">
        <v>53</v>
      </c>
      <c r="Q73" s="81" t="s">
        <v>54</v>
      </c>
      <c r="R73" s="81" t="s">
        <v>7</v>
      </c>
      <c r="S73" s="81" t="s">
        <v>8</v>
      </c>
    </row>
    <row r="74" spans="1:19" s="48" customFormat="1" ht="21.75" customHeight="1">
      <c r="A74" s="81"/>
      <c r="B74" s="81"/>
      <c r="C74" s="81"/>
      <c r="D74" s="41" t="s">
        <v>236</v>
      </c>
      <c r="E74" s="41" t="s">
        <v>55</v>
      </c>
      <c r="F74" s="41">
        <v>360</v>
      </c>
      <c r="G74" s="7" t="s">
        <v>225</v>
      </c>
      <c r="H74" s="42" t="s">
        <v>228</v>
      </c>
      <c r="I74" s="42">
        <v>1</v>
      </c>
      <c r="J74" s="42">
        <v>100</v>
      </c>
      <c r="K74" s="42">
        <f>3200/2</f>
        <v>1600</v>
      </c>
      <c r="L74" s="90"/>
      <c r="M74" s="95"/>
      <c r="N74" s="90"/>
      <c r="O74" s="90"/>
      <c r="P74" s="82"/>
      <c r="Q74" s="82"/>
      <c r="R74" s="82"/>
      <c r="S74" s="82"/>
    </row>
    <row r="75" spans="1:19" s="49" customFormat="1" ht="21.75" customHeight="1">
      <c r="A75" s="82"/>
      <c r="B75" s="82"/>
      <c r="C75" s="82"/>
      <c r="D75" s="43" t="s">
        <v>233</v>
      </c>
      <c r="E75" s="43" t="s">
        <v>56</v>
      </c>
      <c r="F75" s="43">
        <v>320</v>
      </c>
      <c r="G75" s="27" t="s">
        <v>225</v>
      </c>
      <c r="H75" s="39" t="s">
        <v>228</v>
      </c>
      <c r="I75" s="39">
        <v>1</v>
      </c>
      <c r="J75" s="39">
        <v>80</v>
      </c>
      <c r="K75" s="39">
        <f>2200/2</f>
        <v>1100</v>
      </c>
      <c r="L75" s="91"/>
      <c r="M75" s="96"/>
      <c r="N75" s="91"/>
      <c r="O75" s="91"/>
      <c r="P75" s="83"/>
      <c r="Q75" s="83"/>
      <c r="R75" s="83"/>
      <c r="S75" s="83"/>
    </row>
    <row r="76" spans="1:19" s="6" customFormat="1" ht="21.75" customHeight="1">
      <c r="A76" s="83"/>
      <c r="B76" s="83"/>
      <c r="C76" s="83"/>
      <c r="D76" s="40" t="s">
        <v>177</v>
      </c>
      <c r="E76" s="40" t="s">
        <v>161</v>
      </c>
      <c r="F76" s="40">
        <v>360</v>
      </c>
      <c r="G76" s="35" t="s">
        <v>225</v>
      </c>
      <c r="H76" s="41" t="s">
        <v>228</v>
      </c>
      <c r="I76" s="41">
        <v>1</v>
      </c>
      <c r="J76" s="41">
        <v>60</v>
      </c>
      <c r="K76" s="41">
        <f>2400/2</f>
        <v>1200</v>
      </c>
      <c r="L76" s="92"/>
      <c r="M76" s="97"/>
      <c r="N76" s="92"/>
      <c r="O76" s="92"/>
      <c r="P76" s="78"/>
      <c r="Q76" s="78"/>
      <c r="R76" s="78"/>
      <c r="S76" s="78"/>
    </row>
    <row r="77" spans="1:19" s="47" customFormat="1" ht="21.75" customHeight="1">
      <c r="A77" s="78"/>
      <c r="B77" s="78"/>
      <c r="C77" s="78"/>
      <c r="D77" s="42" t="s">
        <v>42</v>
      </c>
      <c r="E77" s="42" t="s">
        <v>162</v>
      </c>
      <c r="F77" s="42">
        <v>360</v>
      </c>
      <c r="G77" s="24" t="s">
        <v>225</v>
      </c>
      <c r="H77" s="43" t="s">
        <v>228</v>
      </c>
      <c r="I77" s="43">
        <v>1</v>
      </c>
      <c r="J77" s="43">
        <v>60</v>
      </c>
      <c r="K77" s="43">
        <f>2000/2</f>
        <v>1000</v>
      </c>
      <c r="L77" s="93"/>
      <c r="M77" s="98"/>
      <c r="N77" s="93"/>
      <c r="O77" s="93"/>
      <c r="P77" s="80"/>
      <c r="Q77" s="80"/>
      <c r="R77" s="80"/>
      <c r="S77" s="80"/>
    </row>
    <row r="78" spans="1:19" s="50" customFormat="1" ht="21.75" customHeight="1">
      <c r="A78" s="80"/>
      <c r="B78" s="80"/>
      <c r="C78" s="80"/>
      <c r="D78" s="39" t="s">
        <v>43</v>
      </c>
      <c r="E78" s="39" t="s">
        <v>2</v>
      </c>
      <c r="F78" s="39">
        <v>360</v>
      </c>
      <c r="G78" s="32" t="s">
        <v>225</v>
      </c>
      <c r="H78" s="40" t="s">
        <v>229</v>
      </c>
      <c r="I78" s="40">
        <v>2</v>
      </c>
      <c r="J78" s="40">
        <v>30</v>
      </c>
      <c r="K78" s="40">
        <f>1200/2</f>
        <v>600</v>
      </c>
      <c r="L78" s="89"/>
      <c r="M78" s="94"/>
      <c r="N78" s="89"/>
      <c r="O78" s="89"/>
      <c r="P78" s="81"/>
      <c r="Q78" s="81"/>
      <c r="R78" s="81"/>
      <c r="S78" s="81"/>
    </row>
    <row r="79" spans="1:19" s="48" customFormat="1" ht="21.75" customHeight="1">
      <c r="A79" s="81"/>
      <c r="B79" s="81"/>
      <c r="C79" s="81"/>
      <c r="D79" s="41" t="s">
        <v>57</v>
      </c>
      <c r="E79" s="41" t="s">
        <v>2</v>
      </c>
      <c r="F79" s="41">
        <v>360</v>
      </c>
      <c r="G79" s="7" t="s">
        <v>225</v>
      </c>
      <c r="H79" s="42" t="s">
        <v>229</v>
      </c>
      <c r="I79" s="42">
        <v>2</v>
      </c>
      <c r="J79" s="42">
        <v>30</v>
      </c>
      <c r="K79" s="42">
        <f>1000/2</f>
        <v>500</v>
      </c>
      <c r="L79" s="90"/>
      <c r="M79" s="95"/>
      <c r="N79" s="90"/>
      <c r="O79" s="90"/>
      <c r="P79" s="82"/>
      <c r="Q79" s="82"/>
      <c r="R79" s="82"/>
      <c r="S79" s="82"/>
    </row>
    <row r="80" spans="1:19" s="47" customFormat="1" ht="21.75" customHeight="1">
      <c r="A80" s="82"/>
      <c r="B80" s="82"/>
      <c r="C80" s="82"/>
      <c r="D80" s="23"/>
      <c r="E80" s="23"/>
      <c r="F80" s="23"/>
      <c r="G80" s="24"/>
      <c r="H80" s="43" t="s">
        <v>229</v>
      </c>
      <c r="I80" s="43">
        <v>1</v>
      </c>
      <c r="J80" s="43">
        <v>15</v>
      </c>
      <c r="K80" s="43">
        <f>1200/2</f>
        <v>600</v>
      </c>
      <c r="L80" s="93"/>
      <c r="M80" s="98"/>
      <c r="N80" s="93"/>
      <c r="O80" s="93"/>
      <c r="P80" s="80"/>
      <c r="Q80" s="80"/>
      <c r="R80" s="80"/>
      <c r="S80" s="80"/>
    </row>
    <row r="81" spans="1:19" s="47" customFormat="1" ht="21.75" customHeight="1">
      <c r="A81" s="80"/>
      <c r="B81" s="80"/>
      <c r="C81" s="80"/>
      <c r="D81" s="23"/>
      <c r="E81" s="23"/>
      <c r="F81" s="23"/>
      <c r="G81" s="24"/>
      <c r="H81" s="43" t="s">
        <v>229</v>
      </c>
      <c r="I81" s="44">
        <v>3</v>
      </c>
      <c r="J81" s="44">
        <v>20</v>
      </c>
      <c r="K81" s="43">
        <f>800/2</f>
        <v>400</v>
      </c>
      <c r="L81" s="93"/>
      <c r="M81" s="98"/>
      <c r="N81" s="93"/>
      <c r="O81" s="93"/>
      <c r="P81" s="80"/>
      <c r="Q81" s="80"/>
      <c r="R81" s="80"/>
      <c r="S81" s="80"/>
    </row>
    <row r="82" spans="1:19" s="50" customFormat="1" ht="21.75" customHeight="1">
      <c r="A82" s="80" t="s">
        <v>58</v>
      </c>
      <c r="B82" s="80" t="s">
        <v>58</v>
      </c>
      <c r="C82" s="80"/>
      <c r="D82" s="30" t="s">
        <v>232</v>
      </c>
      <c r="E82" s="30">
        <v>36</v>
      </c>
      <c r="F82" s="30">
        <v>350</v>
      </c>
      <c r="G82" s="32" t="s">
        <v>225</v>
      </c>
      <c r="H82" s="33" t="s">
        <v>226</v>
      </c>
      <c r="I82" s="33">
        <v>1</v>
      </c>
      <c r="J82" s="74" t="s">
        <v>335</v>
      </c>
      <c r="K82" s="33">
        <v>2800</v>
      </c>
      <c r="L82" s="89">
        <v>130</v>
      </c>
      <c r="M82" s="94"/>
      <c r="N82" s="89"/>
      <c r="O82" s="89"/>
      <c r="P82" s="81" t="s">
        <v>59</v>
      </c>
      <c r="Q82" s="81" t="s">
        <v>60</v>
      </c>
      <c r="R82" s="81" t="s">
        <v>7</v>
      </c>
      <c r="S82" s="81" t="s">
        <v>8</v>
      </c>
    </row>
    <row r="83" spans="1:19" s="48" customFormat="1" ht="21.75" customHeight="1">
      <c r="A83" s="81"/>
      <c r="B83" s="81"/>
      <c r="C83" s="81"/>
      <c r="D83" s="36" t="s">
        <v>236</v>
      </c>
      <c r="E83" s="36">
        <v>58</v>
      </c>
      <c r="F83" s="36">
        <v>380</v>
      </c>
      <c r="G83" s="7" t="s">
        <v>225</v>
      </c>
      <c r="H83" s="10" t="s">
        <v>228</v>
      </c>
      <c r="I83" s="10">
        <v>3</v>
      </c>
      <c r="J83" s="10" t="s">
        <v>61</v>
      </c>
      <c r="K83" s="10">
        <v>1800</v>
      </c>
      <c r="L83" s="90"/>
      <c r="M83" s="95"/>
      <c r="N83" s="90"/>
      <c r="O83" s="90"/>
      <c r="P83" s="82"/>
      <c r="Q83" s="82"/>
      <c r="R83" s="82"/>
      <c r="S83" s="82"/>
    </row>
    <row r="84" spans="1:19" s="49" customFormat="1" ht="21.75" customHeight="1">
      <c r="A84" s="82"/>
      <c r="B84" s="82"/>
      <c r="C84" s="82"/>
      <c r="D84" s="25" t="s">
        <v>237</v>
      </c>
      <c r="E84" s="25">
        <v>17</v>
      </c>
      <c r="F84" s="25">
        <v>400</v>
      </c>
      <c r="G84" s="27" t="s">
        <v>225</v>
      </c>
      <c r="H84" s="30" t="s">
        <v>229</v>
      </c>
      <c r="I84" s="30">
        <v>3</v>
      </c>
      <c r="J84" s="30">
        <v>30</v>
      </c>
      <c r="K84" s="30">
        <v>1000</v>
      </c>
      <c r="L84" s="91"/>
      <c r="M84" s="96"/>
      <c r="N84" s="91"/>
      <c r="O84" s="91"/>
      <c r="P84" s="83"/>
      <c r="Q84" s="83"/>
      <c r="R84" s="83"/>
      <c r="S84" s="83"/>
    </row>
    <row r="85" spans="1:19" s="6" customFormat="1" ht="21.75" customHeight="1">
      <c r="A85" s="83"/>
      <c r="B85" s="83"/>
      <c r="C85" s="83"/>
      <c r="D85" s="33" t="s">
        <v>31</v>
      </c>
      <c r="E85" s="33">
        <v>24</v>
      </c>
      <c r="F85" s="33">
        <v>350</v>
      </c>
      <c r="G85" s="35" t="s">
        <v>225</v>
      </c>
      <c r="H85" s="41"/>
      <c r="I85" s="41"/>
      <c r="J85" s="41"/>
      <c r="K85" s="41"/>
      <c r="L85" s="92"/>
      <c r="M85" s="97"/>
      <c r="N85" s="92"/>
      <c r="O85" s="92"/>
      <c r="P85" s="78"/>
      <c r="Q85" s="78"/>
      <c r="R85" s="78"/>
      <c r="S85" s="78"/>
    </row>
    <row r="86" spans="1:19" s="47" customFormat="1" ht="21.75" customHeight="1">
      <c r="A86" s="78"/>
      <c r="B86" s="78"/>
      <c r="C86" s="78"/>
      <c r="D86" s="10" t="s">
        <v>34</v>
      </c>
      <c r="E86" s="10">
        <v>30</v>
      </c>
      <c r="F86" s="10">
        <v>380</v>
      </c>
      <c r="G86" s="24" t="s">
        <v>225</v>
      </c>
      <c r="H86" s="43"/>
      <c r="I86" s="43"/>
      <c r="J86" s="43"/>
      <c r="K86" s="43"/>
      <c r="L86" s="93"/>
      <c r="M86" s="98"/>
      <c r="N86" s="93"/>
      <c r="O86" s="93"/>
      <c r="P86" s="80"/>
      <c r="Q86" s="80"/>
      <c r="R86" s="80"/>
      <c r="S86" s="80"/>
    </row>
    <row r="87" spans="1:19" s="50" customFormat="1" ht="21.75" customHeight="1">
      <c r="A87" s="80"/>
      <c r="B87" s="80"/>
      <c r="C87" s="80"/>
      <c r="D87" s="30" t="s">
        <v>35</v>
      </c>
      <c r="E87" s="30">
        <v>23</v>
      </c>
      <c r="F87" s="30">
        <v>400</v>
      </c>
      <c r="G87" s="32" t="s">
        <v>225</v>
      </c>
      <c r="H87" s="40"/>
      <c r="I87" s="40"/>
      <c r="J87" s="40"/>
      <c r="K87" s="40"/>
      <c r="L87" s="89"/>
      <c r="M87" s="94"/>
      <c r="N87" s="89"/>
      <c r="O87" s="89"/>
      <c r="P87" s="81"/>
      <c r="Q87" s="81"/>
      <c r="R87" s="81"/>
      <c r="S87" s="81"/>
    </row>
    <row r="88" spans="1:19" s="48" customFormat="1" ht="21.75" customHeight="1">
      <c r="A88" s="81"/>
      <c r="B88" s="81"/>
      <c r="C88" s="81"/>
      <c r="D88" s="36" t="s">
        <v>42</v>
      </c>
      <c r="E88" s="36">
        <v>10</v>
      </c>
      <c r="F88" s="36">
        <v>500</v>
      </c>
      <c r="G88" s="7" t="s">
        <v>225</v>
      </c>
      <c r="H88" s="42"/>
      <c r="I88" s="42"/>
      <c r="J88" s="42"/>
      <c r="K88" s="42"/>
      <c r="L88" s="90"/>
      <c r="M88" s="95"/>
      <c r="N88" s="90"/>
      <c r="O88" s="90"/>
      <c r="P88" s="82"/>
      <c r="Q88" s="82"/>
      <c r="R88" s="82"/>
      <c r="S88" s="82"/>
    </row>
    <row r="89" spans="1:19" s="49" customFormat="1" ht="21.75" customHeight="1">
      <c r="A89" s="82"/>
      <c r="B89" s="82"/>
      <c r="C89" s="82"/>
      <c r="D89" s="25" t="s">
        <v>43</v>
      </c>
      <c r="E89" s="25">
        <v>2</v>
      </c>
      <c r="F89" s="25">
        <v>550</v>
      </c>
      <c r="G89" s="27" t="s">
        <v>225</v>
      </c>
      <c r="H89" s="39"/>
      <c r="I89" s="39"/>
      <c r="J89" s="39"/>
      <c r="K89" s="39"/>
      <c r="L89" s="91"/>
      <c r="M89" s="96"/>
      <c r="N89" s="91"/>
      <c r="O89" s="91"/>
      <c r="P89" s="83"/>
      <c r="Q89" s="83"/>
      <c r="R89" s="83"/>
      <c r="S89" s="83"/>
    </row>
    <row r="90" spans="1:19" s="6" customFormat="1" ht="21.75" customHeight="1">
      <c r="A90" s="83"/>
      <c r="B90" s="83"/>
      <c r="C90" s="83"/>
      <c r="D90" s="33" t="s">
        <v>57</v>
      </c>
      <c r="E90" s="33">
        <v>3</v>
      </c>
      <c r="F90" s="33">
        <v>600</v>
      </c>
      <c r="G90" s="35" t="s">
        <v>225</v>
      </c>
      <c r="H90" s="41"/>
      <c r="I90" s="45"/>
      <c r="J90" s="45"/>
      <c r="K90" s="41"/>
      <c r="L90" s="92"/>
      <c r="M90" s="97"/>
      <c r="N90" s="92"/>
      <c r="O90" s="92"/>
      <c r="P90" s="78"/>
      <c r="Q90" s="78"/>
      <c r="R90" s="78"/>
      <c r="S90" s="78"/>
    </row>
    <row r="91" spans="1:19" s="47" customFormat="1" ht="21.75" customHeight="1">
      <c r="A91" s="78" t="s">
        <v>62</v>
      </c>
      <c r="B91" s="78" t="s">
        <v>62</v>
      </c>
      <c r="C91" s="78" t="s">
        <v>239</v>
      </c>
      <c r="D91" s="23" t="s">
        <v>232</v>
      </c>
      <c r="E91" s="23">
        <v>113</v>
      </c>
      <c r="F91" s="23">
        <v>260</v>
      </c>
      <c r="G91" s="24" t="s">
        <v>225</v>
      </c>
      <c r="H91" s="25" t="s">
        <v>226</v>
      </c>
      <c r="I91" s="25">
        <v>1</v>
      </c>
      <c r="J91" s="26">
        <v>230</v>
      </c>
      <c r="K91" s="25">
        <v>1500</v>
      </c>
      <c r="L91" s="93">
        <v>130</v>
      </c>
      <c r="M91" s="98"/>
      <c r="N91" s="93"/>
      <c r="O91" s="93"/>
      <c r="P91" s="80" t="s">
        <v>63</v>
      </c>
      <c r="Q91" s="80">
        <v>87403722</v>
      </c>
      <c r="R91" s="80" t="s">
        <v>7</v>
      </c>
      <c r="S91" s="80" t="s">
        <v>8</v>
      </c>
    </row>
    <row r="92" spans="1:19" s="47" customFormat="1" ht="21.75" customHeight="1">
      <c r="A92" s="80"/>
      <c r="B92" s="80"/>
      <c r="C92" s="80"/>
      <c r="D92" s="23" t="s">
        <v>236</v>
      </c>
      <c r="E92" s="23">
        <v>40</v>
      </c>
      <c r="F92" s="23">
        <v>300</v>
      </c>
      <c r="G92" s="24" t="s">
        <v>225</v>
      </c>
      <c r="H92" s="25" t="s">
        <v>226</v>
      </c>
      <c r="I92" s="25">
        <v>1</v>
      </c>
      <c r="J92" s="26">
        <v>120</v>
      </c>
      <c r="K92" s="25">
        <v>1200</v>
      </c>
      <c r="L92" s="93"/>
      <c r="M92" s="98"/>
      <c r="N92" s="93"/>
      <c r="O92" s="93"/>
      <c r="P92" s="80"/>
      <c r="Q92" s="80"/>
      <c r="R92" s="80"/>
      <c r="S92" s="80"/>
    </row>
    <row r="93" spans="1:19" s="47" customFormat="1" ht="21.75" customHeight="1">
      <c r="A93" s="80"/>
      <c r="B93" s="80"/>
      <c r="C93" s="80"/>
      <c r="D93" s="23" t="s">
        <v>237</v>
      </c>
      <c r="E93" s="23">
        <v>24</v>
      </c>
      <c r="F93" s="23">
        <v>330</v>
      </c>
      <c r="G93" s="24" t="s">
        <v>225</v>
      </c>
      <c r="H93" s="25" t="s">
        <v>228</v>
      </c>
      <c r="I93" s="25">
        <v>3</v>
      </c>
      <c r="J93" s="26">
        <v>50</v>
      </c>
      <c r="K93" s="25">
        <v>1000</v>
      </c>
      <c r="L93" s="93"/>
      <c r="M93" s="98"/>
      <c r="N93" s="93"/>
      <c r="O93" s="93"/>
      <c r="P93" s="80"/>
      <c r="Q93" s="80"/>
      <c r="R93" s="80"/>
      <c r="S93" s="80"/>
    </row>
    <row r="94" spans="1:19" s="47" customFormat="1" ht="21.75" customHeight="1">
      <c r="A94" s="80"/>
      <c r="B94" s="80"/>
      <c r="C94" s="80"/>
      <c r="D94" s="23" t="s">
        <v>177</v>
      </c>
      <c r="E94" s="23">
        <v>19</v>
      </c>
      <c r="F94" s="23">
        <v>300</v>
      </c>
      <c r="G94" s="24" t="s">
        <v>225</v>
      </c>
      <c r="H94" s="25" t="s">
        <v>229</v>
      </c>
      <c r="I94" s="25">
        <v>7</v>
      </c>
      <c r="J94" s="26">
        <v>35</v>
      </c>
      <c r="K94" s="25">
        <v>600</v>
      </c>
      <c r="L94" s="93"/>
      <c r="M94" s="98"/>
      <c r="N94" s="93"/>
      <c r="O94" s="93"/>
      <c r="P94" s="80"/>
      <c r="Q94" s="80"/>
      <c r="R94" s="80"/>
      <c r="S94" s="80"/>
    </row>
    <row r="95" spans="1:19" s="47" customFormat="1" ht="21.75" customHeight="1">
      <c r="A95" s="80"/>
      <c r="B95" s="80"/>
      <c r="C95" s="80"/>
      <c r="D95" s="23" t="s">
        <v>178</v>
      </c>
      <c r="E95" s="23">
        <v>12</v>
      </c>
      <c r="F95" s="23">
        <v>330</v>
      </c>
      <c r="G95" s="24" t="s">
        <v>225</v>
      </c>
      <c r="H95" s="43"/>
      <c r="I95" s="43"/>
      <c r="J95" s="43"/>
      <c r="K95" s="43"/>
      <c r="L95" s="93"/>
      <c r="M95" s="98"/>
      <c r="N95" s="93"/>
      <c r="O95" s="93"/>
      <c r="P95" s="80"/>
      <c r="Q95" s="80"/>
      <c r="R95" s="80"/>
      <c r="S95" s="80"/>
    </row>
    <row r="96" spans="1:19" s="47" customFormat="1" ht="21.75" customHeight="1">
      <c r="A96" s="80"/>
      <c r="B96" s="80"/>
      <c r="C96" s="80"/>
      <c r="D96" s="23" t="s">
        <v>234</v>
      </c>
      <c r="E96" s="23">
        <v>4</v>
      </c>
      <c r="F96" s="23">
        <v>600</v>
      </c>
      <c r="G96" s="24" t="s">
        <v>225</v>
      </c>
      <c r="H96" s="43"/>
      <c r="I96" s="43"/>
      <c r="J96" s="43"/>
      <c r="K96" s="43"/>
      <c r="L96" s="93"/>
      <c r="M96" s="98"/>
      <c r="N96" s="93"/>
      <c r="O96" s="93"/>
      <c r="P96" s="80"/>
      <c r="Q96" s="80"/>
      <c r="R96" s="80"/>
      <c r="S96" s="80"/>
    </row>
    <row r="97" spans="1:19" s="47" customFormat="1" ht="21.75" customHeight="1">
      <c r="A97" s="80"/>
      <c r="B97" s="80"/>
      <c r="C97" s="80"/>
      <c r="D97" s="23" t="s">
        <v>179</v>
      </c>
      <c r="E97" s="23">
        <v>2</v>
      </c>
      <c r="F97" s="23">
        <v>480</v>
      </c>
      <c r="G97" s="24" t="s">
        <v>225</v>
      </c>
      <c r="H97" s="43"/>
      <c r="I97" s="44"/>
      <c r="J97" s="44"/>
      <c r="K97" s="43"/>
      <c r="L97" s="93"/>
      <c r="M97" s="98"/>
      <c r="N97" s="93"/>
      <c r="O97" s="93"/>
      <c r="P97" s="80"/>
      <c r="Q97" s="80"/>
      <c r="R97" s="80"/>
      <c r="S97" s="80"/>
    </row>
    <row r="98" spans="1:19" s="50" customFormat="1" ht="21.75" customHeight="1">
      <c r="A98" s="80" t="s">
        <v>64</v>
      </c>
      <c r="B98" s="80" t="s">
        <v>64</v>
      </c>
      <c r="C98" s="80" t="s">
        <v>248</v>
      </c>
      <c r="D98" s="30" t="s">
        <v>232</v>
      </c>
      <c r="E98" s="30">
        <v>32</v>
      </c>
      <c r="F98" s="30">
        <v>480</v>
      </c>
      <c r="G98" s="32" t="s">
        <v>225</v>
      </c>
      <c r="H98" s="33" t="s">
        <v>166</v>
      </c>
      <c r="I98" s="33">
        <v>1</v>
      </c>
      <c r="J98" s="33">
        <v>300</v>
      </c>
      <c r="K98" s="33">
        <v>4000</v>
      </c>
      <c r="L98" s="89">
        <v>130</v>
      </c>
      <c r="M98" s="94"/>
      <c r="N98" s="89"/>
      <c r="O98" s="89"/>
      <c r="P98" s="81" t="s">
        <v>65</v>
      </c>
      <c r="Q98" s="81">
        <v>18950285788</v>
      </c>
      <c r="R98" s="81" t="s">
        <v>7</v>
      </c>
      <c r="S98" s="81" t="s">
        <v>8</v>
      </c>
    </row>
    <row r="99" spans="1:19" s="48" customFormat="1" ht="21.75" customHeight="1">
      <c r="A99" s="81"/>
      <c r="B99" s="81"/>
      <c r="C99" s="81"/>
      <c r="D99" s="36" t="s">
        <v>236</v>
      </c>
      <c r="E99" s="36">
        <v>129</v>
      </c>
      <c r="F99" s="36">
        <v>390</v>
      </c>
      <c r="G99" s="7" t="s">
        <v>225</v>
      </c>
      <c r="H99" s="10" t="s">
        <v>166</v>
      </c>
      <c r="I99" s="10">
        <v>1</v>
      </c>
      <c r="J99" s="10">
        <v>200</v>
      </c>
      <c r="K99" s="10">
        <v>3500</v>
      </c>
      <c r="L99" s="90"/>
      <c r="M99" s="95"/>
      <c r="N99" s="90"/>
      <c r="O99" s="90"/>
      <c r="P99" s="82"/>
      <c r="Q99" s="82"/>
      <c r="R99" s="82"/>
      <c r="S99" s="82"/>
    </row>
    <row r="100" spans="1:19" s="49" customFormat="1" ht="21.75" customHeight="1">
      <c r="A100" s="82"/>
      <c r="B100" s="82"/>
      <c r="C100" s="82"/>
      <c r="D100" s="25" t="s">
        <v>237</v>
      </c>
      <c r="E100" s="25">
        <v>50</v>
      </c>
      <c r="F100" s="25">
        <v>340</v>
      </c>
      <c r="G100" s="27" t="s">
        <v>225</v>
      </c>
      <c r="H100" s="30" t="s">
        <v>164</v>
      </c>
      <c r="I100" s="30">
        <v>1</v>
      </c>
      <c r="J100" s="30">
        <v>150</v>
      </c>
      <c r="K100" s="30">
        <v>2500</v>
      </c>
      <c r="L100" s="91"/>
      <c r="M100" s="96"/>
      <c r="N100" s="91"/>
      <c r="O100" s="91"/>
      <c r="P100" s="83"/>
      <c r="Q100" s="83"/>
      <c r="R100" s="83"/>
      <c r="S100" s="83"/>
    </row>
    <row r="101" spans="1:19" s="6" customFormat="1" ht="21.75" customHeight="1">
      <c r="A101" s="83"/>
      <c r="B101" s="83"/>
      <c r="C101" s="83"/>
      <c r="D101" s="33" t="s">
        <v>233</v>
      </c>
      <c r="E101" s="33">
        <v>61</v>
      </c>
      <c r="F101" s="33">
        <v>480</v>
      </c>
      <c r="G101" s="35" t="s">
        <v>225</v>
      </c>
      <c r="H101" s="36" t="s">
        <v>164</v>
      </c>
      <c r="I101" s="36">
        <v>1</v>
      </c>
      <c r="J101" s="36">
        <v>60</v>
      </c>
      <c r="K101" s="36">
        <v>2000</v>
      </c>
      <c r="L101" s="92"/>
      <c r="M101" s="97"/>
      <c r="N101" s="92"/>
      <c r="O101" s="92"/>
      <c r="P101" s="78"/>
      <c r="Q101" s="78"/>
      <c r="R101" s="78"/>
      <c r="S101" s="78"/>
    </row>
    <row r="102" spans="1:19" s="47" customFormat="1" ht="21.75" customHeight="1">
      <c r="A102" s="78"/>
      <c r="B102" s="78"/>
      <c r="C102" s="78"/>
      <c r="D102" s="10" t="s">
        <v>177</v>
      </c>
      <c r="E102" s="10">
        <v>43</v>
      </c>
      <c r="F102" s="10">
        <v>390</v>
      </c>
      <c r="G102" s="24" t="s">
        <v>225</v>
      </c>
      <c r="H102" s="25" t="s">
        <v>164</v>
      </c>
      <c r="I102" s="25">
        <v>1</v>
      </c>
      <c r="J102" s="25">
        <v>60</v>
      </c>
      <c r="K102" s="25">
        <v>2000</v>
      </c>
      <c r="L102" s="93"/>
      <c r="M102" s="98"/>
      <c r="N102" s="93"/>
      <c r="O102" s="93"/>
      <c r="P102" s="80"/>
      <c r="Q102" s="80"/>
      <c r="R102" s="80"/>
      <c r="S102" s="80"/>
    </row>
    <row r="103" spans="1:19" s="50" customFormat="1" ht="21.75" customHeight="1">
      <c r="A103" s="80"/>
      <c r="B103" s="80"/>
      <c r="C103" s="80"/>
      <c r="D103" s="30" t="s">
        <v>42</v>
      </c>
      <c r="E103" s="30">
        <v>10</v>
      </c>
      <c r="F103" s="30">
        <v>800</v>
      </c>
      <c r="G103" s="32" t="s">
        <v>225</v>
      </c>
      <c r="H103" s="33" t="s">
        <v>96</v>
      </c>
      <c r="I103" s="46">
        <v>2</v>
      </c>
      <c r="J103" s="33">
        <v>30</v>
      </c>
      <c r="K103" s="33">
        <v>1000</v>
      </c>
      <c r="L103" s="89"/>
      <c r="M103" s="94"/>
      <c r="N103" s="89"/>
      <c r="O103" s="89"/>
      <c r="P103" s="81"/>
      <c r="Q103" s="81"/>
      <c r="R103" s="81"/>
      <c r="S103" s="81"/>
    </row>
    <row r="104" spans="1:19" s="48" customFormat="1" ht="21.75" customHeight="1">
      <c r="A104" s="81"/>
      <c r="B104" s="81"/>
      <c r="C104" s="81"/>
      <c r="D104" s="36" t="s">
        <v>43</v>
      </c>
      <c r="E104" s="36">
        <v>4</v>
      </c>
      <c r="F104" s="36">
        <v>680</v>
      </c>
      <c r="G104" s="7" t="s">
        <v>225</v>
      </c>
      <c r="H104" s="10" t="s">
        <v>96</v>
      </c>
      <c r="I104" s="9">
        <v>2</v>
      </c>
      <c r="J104" s="10">
        <v>30</v>
      </c>
      <c r="K104" s="10">
        <v>1000</v>
      </c>
      <c r="L104" s="90"/>
      <c r="M104" s="95"/>
      <c r="N104" s="90"/>
      <c r="O104" s="90"/>
      <c r="P104" s="82"/>
      <c r="Q104" s="82"/>
      <c r="R104" s="82"/>
      <c r="S104" s="82"/>
    </row>
    <row r="105" spans="1:19" s="47" customFormat="1" ht="21.75" customHeight="1">
      <c r="A105" s="82"/>
      <c r="B105" s="82"/>
      <c r="C105" s="82"/>
      <c r="D105" s="23"/>
      <c r="E105" s="23"/>
      <c r="F105" s="23"/>
      <c r="G105" s="24"/>
      <c r="H105" s="25" t="s">
        <v>96</v>
      </c>
      <c r="I105" s="28">
        <v>3</v>
      </c>
      <c r="J105" s="25">
        <v>15</v>
      </c>
      <c r="K105" s="25">
        <v>800</v>
      </c>
      <c r="L105" s="93"/>
      <c r="M105" s="98"/>
      <c r="N105" s="93"/>
      <c r="O105" s="93"/>
      <c r="P105" s="80"/>
      <c r="Q105" s="80"/>
      <c r="R105" s="80"/>
      <c r="S105" s="80"/>
    </row>
    <row r="106" spans="1:19" s="47" customFormat="1" ht="21.75" customHeight="1">
      <c r="A106" s="80" t="s">
        <v>66</v>
      </c>
      <c r="B106" s="80" t="s">
        <v>66</v>
      </c>
      <c r="C106" s="80" t="s">
        <v>247</v>
      </c>
      <c r="D106" s="23" t="s">
        <v>67</v>
      </c>
      <c r="E106" s="23">
        <v>17</v>
      </c>
      <c r="F106" s="23">
        <v>350</v>
      </c>
      <c r="G106" s="24" t="s">
        <v>225</v>
      </c>
      <c r="H106" s="25" t="s">
        <v>226</v>
      </c>
      <c r="I106" s="25">
        <v>2</v>
      </c>
      <c r="J106" s="26">
        <v>1000</v>
      </c>
      <c r="K106" s="25">
        <v>4000</v>
      </c>
      <c r="L106" s="80">
        <v>130</v>
      </c>
      <c r="M106" s="80"/>
      <c r="N106" s="80"/>
      <c r="O106" s="80"/>
      <c r="P106" s="80" t="s">
        <v>68</v>
      </c>
      <c r="Q106" s="80">
        <v>87088888</v>
      </c>
      <c r="R106" s="80" t="s">
        <v>7</v>
      </c>
      <c r="S106" s="80" t="s">
        <v>8</v>
      </c>
    </row>
    <row r="107" spans="1:19" s="47" customFormat="1" ht="21.75" customHeight="1">
      <c r="A107" s="80"/>
      <c r="B107" s="80"/>
      <c r="C107" s="80"/>
      <c r="D107" s="23" t="s">
        <v>69</v>
      </c>
      <c r="E107" s="23">
        <v>100</v>
      </c>
      <c r="F107" s="23">
        <v>380</v>
      </c>
      <c r="G107" s="24" t="s">
        <v>225</v>
      </c>
      <c r="H107" s="25" t="s">
        <v>228</v>
      </c>
      <c r="I107" s="25">
        <v>6</v>
      </c>
      <c r="J107" s="26">
        <v>300</v>
      </c>
      <c r="K107" s="25">
        <v>1750</v>
      </c>
      <c r="L107" s="80"/>
      <c r="M107" s="80"/>
      <c r="N107" s="80"/>
      <c r="O107" s="80"/>
      <c r="P107" s="80"/>
      <c r="Q107" s="80"/>
      <c r="R107" s="80"/>
      <c r="S107" s="80"/>
    </row>
    <row r="108" spans="1:19" s="47" customFormat="1" ht="21.75" customHeight="1">
      <c r="A108" s="80"/>
      <c r="B108" s="80"/>
      <c r="C108" s="80"/>
      <c r="D108" s="23" t="s">
        <v>237</v>
      </c>
      <c r="E108" s="23">
        <v>18</v>
      </c>
      <c r="F108" s="23">
        <v>500</v>
      </c>
      <c r="G108" s="24" t="s">
        <v>225</v>
      </c>
      <c r="H108" s="25" t="s">
        <v>229</v>
      </c>
      <c r="I108" s="25">
        <v>5</v>
      </c>
      <c r="J108" s="26">
        <v>60</v>
      </c>
      <c r="K108" s="25">
        <v>750</v>
      </c>
      <c r="L108" s="80"/>
      <c r="M108" s="80"/>
      <c r="N108" s="80"/>
      <c r="O108" s="80"/>
      <c r="P108" s="80"/>
      <c r="Q108" s="80"/>
      <c r="R108" s="80"/>
      <c r="S108" s="80"/>
    </row>
    <row r="109" spans="1:19" s="47" customFormat="1" ht="21.75" customHeight="1">
      <c r="A109" s="80"/>
      <c r="B109" s="80"/>
      <c r="C109" s="80"/>
      <c r="D109" s="23" t="s">
        <v>233</v>
      </c>
      <c r="E109" s="23">
        <v>19</v>
      </c>
      <c r="F109" s="23">
        <v>350</v>
      </c>
      <c r="G109" s="24" t="s">
        <v>225</v>
      </c>
      <c r="H109" s="25" t="s">
        <v>70</v>
      </c>
      <c r="I109" s="25">
        <v>2</v>
      </c>
      <c r="J109" s="26">
        <v>30</v>
      </c>
      <c r="K109" s="25">
        <v>300</v>
      </c>
      <c r="L109" s="80"/>
      <c r="M109" s="80"/>
      <c r="N109" s="80"/>
      <c r="O109" s="80"/>
      <c r="P109" s="80"/>
      <c r="Q109" s="80"/>
      <c r="R109" s="80"/>
      <c r="S109" s="80"/>
    </row>
    <row r="110" spans="1:19" s="47" customFormat="1" ht="21.75" customHeight="1">
      <c r="A110" s="80"/>
      <c r="B110" s="80"/>
      <c r="C110" s="80"/>
      <c r="D110" s="23" t="s">
        <v>177</v>
      </c>
      <c r="E110" s="23">
        <v>100</v>
      </c>
      <c r="F110" s="23">
        <v>380</v>
      </c>
      <c r="G110" s="24" t="s">
        <v>225</v>
      </c>
      <c r="H110" s="25"/>
      <c r="I110" s="25"/>
      <c r="J110" s="25"/>
      <c r="K110" s="25"/>
      <c r="L110" s="80"/>
      <c r="M110" s="80"/>
      <c r="N110" s="80"/>
      <c r="O110" s="80"/>
      <c r="P110" s="80"/>
      <c r="Q110" s="80"/>
      <c r="R110" s="80"/>
      <c r="S110" s="80"/>
    </row>
    <row r="111" spans="1:19" s="47" customFormat="1" ht="21.75" customHeight="1">
      <c r="A111" s="80"/>
      <c r="B111" s="80"/>
      <c r="C111" s="80"/>
      <c r="D111" s="23" t="s">
        <v>178</v>
      </c>
      <c r="E111" s="23">
        <v>18</v>
      </c>
      <c r="F111" s="23">
        <v>500</v>
      </c>
      <c r="G111" s="24" t="s">
        <v>225</v>
      </c>
      <c r="H111" s="25"/>
      <c r="I111" s="25"/>
      <c r="J111" s="25"/>
      <c r="K111" s="25"/>
      <c r="L111" s="80"/>
      <c r="M111" s="80"/>
      <c r="N111" s="80"/>
      <c r="O111" s="80"/>
      <c r="P111" s="80"/>
      <c r="Q111" s="80"/>
      <c r="R111" s="80"/>
      <c r="S111" s="80"/>
    </row>
    <row r="112" spans="1:19" s="47" customFormat="1" ht="21.75" customHeight="1">
      <c r="A112" s="80"/>
      <c r="B112" s="80"/>
      <c r="C112" s="80"/>
      <c r="D112" s="23" t="s">
        <v>234</v>
      </c>
      <c r="E112" s="23">
        <v>25</v>
      </c>
      <c r="F112" s="23">
        <v>800</v>
      </c>
      <c r="G112" s="24" t="s">
        <v>225</v>
      </c>
      <c r="H112" s="25"/>
      <c r="I112" s="28"/>
      <c r="J112" s="25"/>
      <c r="K112" s="25"/>
      <c r="L112" s="80"/>
      <c r="M112" s="80"/>
      <c r="N112" s="80"/>
      <c r="O112" s="80"/>
      <c r="P112" s="80"/>
      <c r="Q112" s="80"/>
      <c r="R112" s="80"/>
      <c r="S112" s="80"/>
    </row>
    <row r="113" spans="1:19" s="47" customFormat="1" ht="21.75" customHeight="1">
      <c r="A113" s="80"/>
      <c r="B113" s="80"/>
      <c r="C113" s="80"/>
      <c r="D113" s="23" t="s">
        <v>179</v>
      </c>
      <c r="E113" s="23">
        <v>24</v>
      </c>
      <c r="F113" s="23">
        <v>900</v>
      </c>
      <c r="G113" s="24" t="s">
        <v>225</v>
      </c>
      <c r="H113" s="25"/>
      <c r="I113" s="28"/>
      <c r="J113" s="25"/>
      <c r="K113" s="25"/>
      <c r="L113" s="80"/>
      <c r="M113" s="80"/>
      <c r="N113" s="80"/>
      <c r="O113" s="80"/>
      <c r="P113" s="80"/>
      <c r="Q113" s="80"/>
      <c r="R113" s="80"/>
      <c r="S113" s="80"/>
    </row>
    <row r="114" spans="1:19" s="47" customFormat="1" ht="21.75" customHeight="1">
      <c r="A114" s="80"/>
      <c r="B114" s="80"/>
      <c r="C114" s="80"/>
      <c r="D114" s="23" t="s">
        <v>180</v>
      </c>
      <c r="E114" s="23">
        <v>4</v>
      </c>
      <c r="F114" s="23">
        <v>1000</v>
      </c>
      <c r="G114" s="24" t="s">
        <v>225</v>
      </c>
      <c r="H114" s="25"/>
      <c r="I114" s="28"/>
      <c r="J114" s="25"/>
      <c r="K114" s="25"/>
      <c r="L114" s="80"/>
      <c r="M114" s="80"/>
      <c r="N114" s="80"/>
      <c r="O114" s="80"/>
      <c r="P114" s="80"/>
      <c r="Q114" s="80"/>
      <c r="R114" s="80"/>
      <c r="S114" s="80"/>
    </row>
    <row r="115" spans="1:19" s="47" customFormat="1" ht="21.75" customHeight="1">
      <c r="A115" s="80" t="s">
        <v>71</v>
      </c>
      <c r="B115" s="80" t="s">
        <v>71</v>
      </c>
      <c r="C115" s="80" t="s">
        <v>248</v>
      </c>
      <c r="D115" s="23" t="s">
        <v>232</v>
      </c>
      <c r="E115" s="29">
        <v>25</v>
      </c>
      <c r="F115" s="23">
        <v>218</v>
      </c>
      <c r="G115" s="24" t="s">
        <v>225</v>
      </c>
      <c r="H115" s="25" t="s">
        <v>226</v>
      </c>
      <c r="I115" s="25">
        <v>1</v>
      </c>
      <c r="J115" s="26">
        <v>500</v>
      </c>
      <c r="K115" s="25">
        <v>4000</v>
      </c>
      <c r="L115" s="79">
        <v>130</v>
      </c>
      <c r="M115" s="79"/>
      <c r="N115" s="79"/>
      <c r="O115" s="79"/>
      <c r="P115" s="80" t="s">
        <v>72</v>
      </c>
      <c r="Q115" s="80">
        <v>87628888</v>
      </c>
      <c r="R115" s="80" t="s">
        <v>7</v>
      </c>
      <c r="S115" s="80" t="s">
        <v>8</v>
      </c>
    </row>
    <row r="116" spans="1:19" s="47" customFormat="1" ht="21.75" customHeight="1">
      <c r="A116" s="80"/>
      <c r="B116" s="80"/>
      <c r="C116" s="80"/>
      <c r="D116" s="23" t="s">
        <v>236</v>
      </c>
      <c r="E116" s="29">
        <v>29</v>
      </c>
      <c r="F116" s="23">
        <v>218</v>
      </c>
      <c r="G116" s="24" t="s">
        <v>225</v>
      </c>
      <c r="H116" s="25" t="s">
        <v>226</v>
      </c>
      <c r="I116" s="25">
        <v>1</v>
      </c>
      <c r="J116" s="26">
        <v>400</v>
      </c>
      <c r="K116" s="25">
        <v>3500</v>
      </c>
      <c r="L116" s="79"/>
      <c r="M116" s="79"/>
      <c r="N116" s="79"/>
      <c r="O116" s="79"/>
      <c r="P116" s="80"/>
      <c r="Q116" s="80"/>
      <c r="R116" s="80"/>
      <c r="S116" s="80"/>
    </row>
    <row r="117" spans="1:19" s="47" customFormat="1" ht="21.75" customHeight="1">
      <c r="A117" s="80"/>
      <c r="B117" s="80"/>
      <c r="C117" s="80"/>
      <c r="D117" s="23" t="s">
        <v>237</v>
      </c>
      <c r="E117" s="29">
        <v>23</v>
      </c>
      <c r="F117" s="23">
        <v>218</v>
      </c>
      <c r="G117" s="24" t="s">
        <v>225</v>
      </c>
      <c r="H117" s="25" t="s">
        <v>226</v>
      </c>
      <c r="I117" s="25">
        <v>1</v>
      </c>
      <c r="J117" s="26">
        <v>300</v>
      </c>
      <c r="K117" s="25">
        <v>3000</v>
      </c>
      <c r="L117" s="79"/>
      <c r="M117" s="79"/>
      <c r="N117" s="79"/>
      <c r="O117" s="79"/>
      <c r="P117" s="80"/>
      <c r="Q117" s="80"/>
      <c r="R117" s="80"/>
      <c r="S117" s="80"/>
    </row>
    <row r="118" spans="1:19" s="47" customFormat="1" ht="21.75" customHeight="1">
      <c r="A118" s="80"/>
      <c r="B118" s="80"/>
      <c r="C118" s="80"/>
      <c r="D118" s="23" t="s">
        <v>233</v>
      </c>
      <c r="E118" s="29">
        <v>21</v>
      </c>
      <c r="F118" s="23">
        <v>218</v>
      </c>
      <c r="G118" s="24" t="s">
        <v>225</v>
      </c>
      <c r="H118" s="25" t="s">
        <v>228</v>
      </c>
      <c r="I118" s="25">
        <v>1</v>
      </c>
      <c r="J118" s="26">
        <v>200</v>
      </c>
      <c r="K118" s="25">
        <v>2500</v>
      </c>
      <c r="L118" s="79"/>
      <c r="M118" s="79"/>
      <c r="N118" s="79"/>
      <c r="O118" s="79"/>
      <c r="P118" s="80"/>
      <c r="Q118" s="80"/>
      <c r="R118" s="80"/>
      <c r="S118" s="80"/>
    </row>
    <row r="119" spans="1:19" s="47" customFormat="1" ht="21.75" customHeight="1">
      <c r="A119" s="80"/>
      <c r="B119" s="80"/>
      <c r="C119" s="80"/>
      <c r="D119" s="23" t="s">
        <v>177</v>
      </c>
      <c r="E119" s="29">
        <v>20</v>
      </c>
      <c r="F119" s="23">
        <v>218</v>
      </c>
      <c r="G119" s="24" t="s">
        <v>225</v>
      </c>
      <c r="H119" s="25" t="s">
        <v>229</v>
      </c>
      <c r="I119" s="25">
        <v>1</v>
      </c>
      <c r="J119" s="26">
        <v>60</v>
      </c>
      <c r="K119" s="25">
        <v>1800</v>
      </c>
      <c r="L119" s="79"/>
      <c r="M119" s="79"/>
      <c r="N119" s="79"/>
      <c r="O119" s="79"/>
      <c r="P119" s="80"/>
      <c r="Q119" s="80"/>
      <c r="R119" s="80"/>
      <c r="S119" s="80"/>
    </row>
    <row r="120" spans="1:19" s="47" customFormat="1" ht="21.75" customHeight="1">
      <c r="A120" s="80"/>
      <c r="B120" s="80"/>
      <c r="C120" s="80"/>
      <c r="D120" s="23" t="s">
        <v>178</v>
      </c>
      <c r="E120" s="29">
        <v>23</v>
      </c>
      <c r="F120" s="23">
        <v>218</v>
      </c>
      <c r="G120" s="24" t="s">
        <v>225</v>
      </c>
      <c r="H120" s="25" t="s">
        <v>229</v>
      </c>
      <c r="I120" s="25">
        <v>1</v>
      </c>
      <c r="J120" s="26">
        <v>50</v>
      </c>
      <c r="K120" s="25">
        <v>1500</v>
      </c>
      <c r="L120" s="79"/>
      <c r="M120" s="79"/>
      <c r="N120" s="79"/>
      <c r="O120" s="79"/>
      <c r="P120" s="80"/>
      <c r="Q120" s="80"/>
      <c r="R120" s="80"/>
      <c r="S120" s="80"/>
    </row>
    <row r="121" spans="1:19" s="47" customFormat="1" ht="21.75" customHeight="1">
      <c r="A121" s="80"/>
      <c r="B121" s="80"/>
      <c r="C121" s="80"/>
      <c r="D121" s="23" t="s">
        <v>42</v>
      </c>
      <c r="E121" s="29">
        <v>3</v>
      </c>
      <c r="F121" s="23">
        <v>528</v>
      </c>
      <c r="G121" s="24" t="s">
        <v>225</v>
      </c>
      <c r="H121" s="25" t="s">
        <v>229</v>
      </c>
      <c r="I121" s="25">
        <v>1</v>
      </c>
      <c r="J121" s="26">
        <v>30</v>
      </c>
      <c r="K121" s="25">
        <v>1200</v>
      </c>
      <c r="L121" s="79"/>
      <c r="M121" s="79"/>
      <c r="N121" s="79"/>
      <c r="O121" s="79"/>
      <c r="P121" s="80"/>
      <c r="Q121" s="80"/>
      <c r="R121" s="80"/>
      <c r="S121" s="80"/>
    </row>
    <row r="122" spans="1:19" s="47" customFormat="1" ht="21.75" customHeight="1">
      <c r="A122" s="80"/>
      <c r="B122" s="80"/>
      <c r="C122" s="80"/>
      <c r="D122" s="23" t="s">
        <v>43</v>
      </c>
      <c r="E122" s="29">
        <v>3</v>
      </c>
      <c r="F122" s="23">
        <v>528</v>
      </c>
      <c r="G122" s="24" t="s">
        <v>225</v>
      </c>
      <c r="H122" s="25" t="s">
        <v>229</v>
      </c>
      <c r="I122" s="25">
        <v>1</v>
      </c>
      <c r="J122" s="26">
        <v>20</v>
      </c>
      <c r="K122" s="25">
        <v>1000</v>
      </c>
      <c r="L122" s="79"/>
      <c r="M122" s="79"/>
      <c r="N122" s="79"/>
      <c r="O122" s="79"/>
      <c r="P122" s="80"/>
      <c r="Q122" s="80"/>
      <c r="R122" s="80"/>
      <c r="S122" s="80"/>
    </row>
    <row r="123" spans="1:19" s="47" customFormat="1" ht="21.75" customHeight="1">
      <c r="A123" s="80"/>
      <c r="B123" s="80"/>
      <c r="C123" s="80"/>
      <c r="D123" s="23" t="s">
        <v>57</v>
      </c>
      <c r="E123" s="29">
        <v>3</v>
      </c>
      <c r="F123" s="23">
        <v>528</v>
      </c>
      <c r="G123" s="24" t="s">
        <v>225</v>
      </c>
      <c r="H123" s="25" t="s">
        <v>229</v>
      </c>
      <c r="I123" s="25">
        <v>1</v>
      </c>
      <c r="J123" s="26">
        <v>20</v>
      </c>
      <c r="K123" s="25">
        <v>1000</v>
      </c>
      <c r="L123" s="79"/>
      <c r="M123" s="79"/>
      <c r="N123" s="79"/>
      <c r="O123" s="79"/>
      <c r="P123" s="80"/>
      <c r="Q123" s="80"/>
      <c r="R123" s="80"/>
      <c r="S123" s="80"/>
    </row>
    <row r="124" spans="1:19" s="47" customFormat="1" ht="21.75" customHeight="1">
      <c r="A124" s="80" t="s">
        <v>77</v>
      </c>
      <c r="B124" s="80" t="s">
        <v>78</v>
      </c>
      <c r="C124" s="80" t="s">
        <v>239</v>
      </c>
      <c r="D124" s="23" t="s">
        <v>244</v>
      </c>
      <c r="E124" s="23">
        <v>51</v>
      </c>
      <c r="F124" s="23">
        <v>248</v>
      </c>
      <c r="G124" s="24" t="s">
        <v>225</v>
      </c>
      <c r="H124" s="25" t="s">
        <v>226</v>
      </c>
      <c r="I124" s="25">
        <v>1</v>
      </c>
      <c r="J124" s="26">
        <v>300</v>
      </c>
      <c r="K124" s="25">
        <v>1300</v>
      </c>
      <c r="L124" s="79">
        <v>130</v>
      </c>
      <c r="M124" s="79"/>
      <c r="N124" s="79">
        <v>60</v>
      </c>
      <c r="O124" s="79">
        <v>70</v>
      </c>
      <c r="P124" s="80" t="s">
        <v>79</v>
      </c>
      <c r="Q124" s="80" t="s">
        <v>80</v>
      </c>
      <c r="R124" s="80" t="s">
        <v>7</v>
      </c>
      <c r="S124" s="80" t="s">
        <v>8</v>
      </c>
    </row>
    <row r="125" spans="1:19" s="47" customFormat="1" ht="21.75" customHeight="1">
      <c r="A125" s="80"/>
      <c r="B125" s="80"/>
      <c r="C125" s="80"/>
      <c r="D125" s="23" t="s">
        <v>245</v>
      </c>
      <c r="E125" s="23">
        <v>15</v>
      </c>
      <c r="F125" s="23">
        <v>228</v>
      </c>
      <c r="G125" s="24" t="s">
        <v>225</v>
      </c>
      <c r="H125" s="25" t="s">
        <v>228</v>
      </c>
      <c r="I125" s="25">
        <v>1</v>
      </c>
      <c r="J125" s="26">
        <v>100</v>
      </c>
      <c r="K125" s="25">
        <v>750</v>
      </c>
      <c r="L125" s="79"/>
      <c r="M125" s="79"/>
      <c r="N125" s="79"/>
      <c r="O125" s="79"/>
      <c r="P125" s="80"/>
      <c r="Q125" s="80"/>
      <c r="R125" s="80"/>
      <c r="S125" s="80"/>
    </row>
    <row r="126" spans="1:19" s="47" customFormat="1" ht="21.75" customHeight="1">
      <c r="A126" s="80"/>
      <c r="B126" s="80"/>
      <c r="C126" s="80"/>
      <c r="D126" s="23" t="s">
        <v>81</v>
      </c>
      <c r="E126" s="23">
        <v>22</v>
      </c>
      <c r="F126" s="23">
        <v>208</v>
      </c>
      <c r="G126" s="24" t="s">
        <v>225</v>
      </c>
      <c r="H126" s="25" t="s">
        <v>229</v>
      </c>
      <c r="I126" s="25">
        <v>1</v>
      </c>
      <c r="J126" s="26">
        <v>50</v>
      </c>
      <c r="K126" s="25">
        <v>400</v>
      </c>
      <c r="L126" s="79"/>
      <c r="M126" s="79"/>
      <c r="N126" s="79"/>
      <c r="O126" s="79"/>
      <c r="P126" s="80"/>
      <c r="Q126" s="80"/>
      <c r="R126" s="80"/>
      <c r="S126" s="80"/>
    </row>
    <row r="127" spans="1:19" s="47" customFormat="1" ht="21.75" customHeight="1">
      <c r="A127" s="80"/>
      <c r="B127" s="80"/>
      <c r="C127" s="80"/>
      <c r="D127" s="23" t="s">
        <v>242</v>
      </c>
      <c r="E127" s="23">
        <v>20</v>
      </c>
      <c r="F127" s="23">
        <v>248</v>
      </c>
      <c r="G127" s="24" t="s">
        <v>225</v>
      </c>
      <c r="H127" s="25" t="s">
        <v>229</v>
      </c>
      <c r="I127" s="25">
        <v>1</v>
      </c>
      <c r="J127" s="26">
        <v>30</v>
      </c>
      <c r="K127" s="25">
        <v>400</v>
      </c>
      <c r="L127" s="79"/>
      <c r="M127" s="79"/>
      <c r="N127" s="79"/>
      <c r="O127" s="79"/>
      <c r="P127" s="80"/>
      <c r="Q127" s="80"/>
      <c r="R127" s="80"/>
      <c r="S127" s="80"/>
    </row>
    <row r="128" spans="1:19" s="47" customFormat="1" ht="21.75" customHeight="1">
      <c r="A128" s="80"/>
      <c r="B128" s="80"/>
      <c r="C128" s="80"/>
      <c r="D128" s="23" t="s">
        <v>174</v>
      </c>
      <c r="E128" s="23">
        <v>3</v>
      </c>
      <c r="F128" s="23">
        <v>368</v>
      </c>
      <c r="G128" s="24" t="s">
        <v>225</v>
      </c>
      <c r="H128" s="25" t="s">
        <v>229</v>
      </c>
      <c r="I128" s="25">
        <v>1</v>
      </c>
      <c r="J128" s="43">
        <v>30</v>
      </c>
      <c r="K128" s="43">
        <v>400</v>
      </c>
      <c r="L128" s="79"/>
      <c r="M128" s="79"/>
      <c r="N128" s="79"/>
      <c r="O128" s="79"/>
      <c r="P128" s="80"/>
      <c r="Q128" s="80"/>
      <c r="R128" s="80"/>
      <c r="S128" s="80"/>
    </row>
    <row r="129" spans="1:19" s="47" customFormat="1" ht="21.75" customHeight="1">
      <c r="A129" s="80"/>
      <c r="B129" s="80"/>
      <c r="C129" s="80"/>
      <c r="D129" s="23" t="s">
        <v>175</v>
      </c>
      <c r="E129" s="23">
        <v>3</v>
      </c>
      <c r="F129" s="23">
        <v>318</v>
      </c>
      <c r="G129" s="24" t="s">
        <v>225</v>
      </c>
      <c r="H129" s="25" t="s">
        <v>229</v>
      </c>
      <c r="I129" s="25">
        <v>1</v>
      </c>
      <c r="J129" s="43">
        <v>10</v>
      </c>
      <c r="K129" s="43">
        <v>300</v>
      </c>
      <c r="L129" s="79"/>
      <c r="M129" s="79"/>
      <c r="N129" s="79"/>
      <c r="O129" s="79"/>
      <c r="P129" s="80"/>
      <c r="Q129" s="80"/>
      <c r="R129" s="80"/>
      <c r="S129" s="80"/>
    </row>
    <row r="130" spans="1:19" s="47" customFormat="1" ht="21.75" customHeight="1">
      <c r="A130" s="80"/>
      <c r="B130" s="80"/>
      <c r="C130" s="80"/>
      <c r="D130" s="23"/>
      <c r="E130" s="23"/>
      <c r="F130" s="23"/>
      <c r="G130" s="24"/>
      <c r="H130" s="25" t="s">
        <v>229</v>
      </c>
      <c r="I130" s="25">
        <v>1</v>
      </c>
      <c r="J130" s="43">
        <v>10</v>
      </c>
      <c r="K130" s="43">
        <v>300</v>
      </c>
      <c r="L130" s="79"/>
      <c r="M130" s="79"/>
      <c r="N130" s="79"/>
      <c r="O130" s="79"/>
      <c r="P130" s="80"/>
      <c r="Q130" s="80"/>
      <c r="R130" s="80"/>
      <c r="S130" s="80"/>
    </row>
    <row r="131" spans="1:19" s="47" customFormat="1" ht="21.75" customHeight="1">
      <c r="A131" s="80"/>
      <c r="B131" s="80"/>
      <c r="C131" s="80"/>
      <c r="D131" s="23"/>
      <c r="E131" s="23"/>
      <c r="F131" s="23"/>
      <c r="G131" s="24"/>
      <c r="H131" s="25" t="s">
        <v>226</v>
      </c>
      <c r="I131" s="25">
        <v>1</v>
      </c>
      <c r="J131" s="43">
        <v>300</v>
      </c>
      <c r="K131" s="43">
        <v>1300</v>
      </c>
      <c r="L131" s="79"/>
      <c r="M131" s="79"/>
      <c r="N131" s="79"/>
      <c r="O131" s="79"/>
      <c r="P131" s="80"/>
      <c r="Q131" s="80"/>
      <c r="R131" s="80"/>
      <c r="S131" s="80"/>
    </row>
    <row r="132" spans="1:19" s="47" customFormat="1" ht="21.75" customHeight="1">
      <c r="A132" s="80"/>
      <c r="B132" s="80"/>
      <c r="C132" s="80"/>
      <c r="D132" s="23"/>
      <c r="E132" s="23"/>
      <c r="F132" s="23"/>
      <c r="G132" s="24"/>
      <c r="H132" s="25" t="s">
        <v>228</v>
      </c>
      <c r="I132" s="25">
        <v>1</v>
      </c>
      <c r="J132" s="43">
        <v>100</v>
      </c>
      <c r="K132" s="43">
        <v>750</v>
      </c>
      <c r="L132" s="79"/>
      <c r="M132" s="79"/>
      <c r="N132" s="79"/>
      <c r="O132" s="79"/>
      <c r="P132" s="80"/>
      <c r="Q132" s="80"/>
      <c r="R132" s="80"/>
      <c r="S132" s="80"/>
    </row>
    <row r="133" spans="1:19" s="47" customFormat="1" ht="21.75" customHeight="1">
      <c r="A133" s="80" t="s">
        <v>82</v>
      </c>
      <c r="B133" s="80" t="s">
        <v>82</v>
      </c>
      <c r="C133" s="80" t="s">
        <v>248</v>
      </c>
      <c r="D133" s="77" t="s">
        <v>339</v>
      </c>
      <c r="E133" s="23">
        <v>54</v>
      </c>
      <c r="F133" s="23">
        <v>330</v>
      </c>
      <c r="G133" s="24" t="s">
        <v>225</v>
      </c>
      <c r="H133" s="76" t="s">
        <v>83</v>
      </c>
      <c r="I133" s="25">
        <v>1</v>
      </c>
      <c r="J133" s="26">
        <v>400</v>
      </c>
      <c r="K133" s="25">
        <v>3000</v>
      </c>
      <c r="L133" s="79">
        <v>130</v>
      </c>
      <c r="M133" s="79"/>
      <c r="N133" s="79">
        <v>60</v>
      </c>
      <c r="O133" s="79">
        <v>70</v>
      </c>
      <c r="P133" s="80" t="s">
        <v>84</v>
      </c>
      <c r="Q133" s="80" t="s">
        <v>85</v>
      </c>
      <c r="R133" s="80" t="s">
        <v>7</v>
      </c>
      <c r="S133" s="80" t="s">
        <v>8</v>
      </c>
    </row>
    <row r="134" spans="1:19" s="47" customFormat="1" ht="21.75" customHeight="1">
      <c r="A134" s="80"/>
      <c r="B134" s="80"/>
      <c r="C134" s="80"/>
      <c r="D134" s="77" t="s">
        <v>340</v>
      </c>
      <c r="E134" s="23">
        <v>17</v>
      </c>
      <c r="F134" s="23">
        <v>350</v>
      </c>
      <c r="G134" s="24" t="s">
        <v>225</v>
      </c>
      <c r="H134" s="76" t="s">
        <v>86</v>
      </c>
      <c r="I134" s="25">
        <v>1</v>
      </c>
      <c r="J134" s="26">
        <v>300</v>
      </c>
      <c r="K134" s="25">
        <v>3000</v>
      </c>
      <c r="L134" s="79"/>
      <c r="M134" s="79"/>
      <c r="N134" s="79"/>
      <c r="O134" s="79"/>
      <c r="P134" s="80"/>
      <c r="Q134" s="80"/>
      <c r="R134" s="80"/>
      <c r="S134" s="80"/>
    </row>
    <row r="135" spans="1:19" s="47" customFormat="1" ht="21.75" customHeight="1">
      <c r="A135" s="80"/>
      <c r="B135" s="80"/>
      <c r="C135" s="80"/>
      <c r="D135" s="77" t="s">
        <v>341</v>
      </c>
      <c r="E135" s="23">
        <v>8</v>
      </c>
      <c r="F135" s="23">
        <v>380</v>
      </c>
      <c r="G135" s="24" t="s">
        <v>225</v>
      </c>
      <c r="H135" s="76" t="s">
        <v>87</v>
      </c>
      <c r="I135" s="25">
        <v>1</v>
      </c>
      <c r="J135" s="26">
        <v>250</v>
      </c>
      <c r="K135" s="25">
        <v>2500</v>
      </c>
      <c r="L135" s="79"/>
      <c r="M135" s="79"/>
      <c r="N135" s="79"/>
      <c r="O135" s="79"/>
      <c r="P135" s="80"/>
      <c r="Q135" s="80"/>
      <c r="R135" s="80"/>
      <c r="S135" s="80"/>
    </row>
    <row r="136" spans="1:19" s="47" customFormat="1" ht="21.75" customHeight="1">
      <c r="A136" s="80"/>
      <c r="B136" s="80"/>
      <c r="C136" s="80"/>
      <c r="D136" s="77" t="s">
        <v>88</v>
      </c>
      <c r="E136" s="23">
        <v>5</v>
      </c>
      <c r="F136" s="23">
        <v>330</v>
      </c>
      <c r="G136" s="24" t="s">
        <v>225</v>
      </c>
      <c r="H136" s="76" t="s">
        <v>89</v>
      </c>
      <c r="I136" s="25">
        <v>1</v>
      </c>
      <c r="J136" s="26">
        <v>120</v>
      </c>
      <c r="K136" s="25">
        <v>1500</v>
      </c>
      <c r="L136" s="79"/>
      <c r="M136" s="79"/>
      <c r="N136" s="79"/>
      <c r="O136" s="79"/>
      <c r="P136" s="80"/>
      <c r="Q136" s="80"/>
      <c r="R136" s="80"/>
      <c r="S136" s="80"/>
    </row>
    <row r="137" spans="1:19" s="47" customFormat="1" ht="21.75" customHeight="1">
      <c r="A137" s="80"/>
      <c r="B137" s="80"/>
      <c r="C137" s="80"/>
      <c r="D137" s="77" t="s">
        <v>342</v>
      </c>
      <c r="E137" s="23">
        <v>35</v>
      </c>
      <c r="F137" s="23">
        <v>350</v>
      </c>
      <c r="G137" s="24" t="s">
        <v>225</v>
      </c>
      <c r="H137" s="76" t="s">
        <v>90</v>
      </c>
      <c r="I137" s="25">
        <v>1</v>
      </c>
      <c r="J137" s="26">
        <v>80</v>
      </c>
      <c r="K137" s="25">
        <v>750</v>
      </c>
      <c r="L137" s="79"/>
      <c r="M137" s="79"/>
      <c r="N137" s="79"/>
      <c r="O137" s="79"/>
      <c r="P137" s="80"/>
      <c r="Q137" s="80"/>
      <c r="R137" s="80"/>
      <c r="S137" s="80"/>
    </row>
    <row r="138" spans="1:19" s="47" customFormat="1" ht="21.75" customHeight="1">
      <c r="A138" s="80"/>
      <c r="B138" s="80"/>
      <c r="C138" s="80"/>
      <c r="D138" s="77" t="s">
        <v>343</v>
      </c>
      <c r="E138" s="23">
        <v>4</v>
      </c>
      <c r="F138" s="23">
        <v>550</v>
      </c>
      <c r="G138" s="24" t="s">
        <v>225</v>
      </c>
      <c r="H138" s="25" t="s">
        <v>91</v>
      </c>
      <c r="I138" s="25">
        <v>1</v>
      </c>
      <c r="J138" s="26">
        <v>40</v>
      </c>
      <c r="K138" s="25">
        <v>500</v>
      </c>
      <c r="L138" s="79"/>
      <c r="M138" s="79"/>
      <c r="N138" s="79"/>
      <c r="O138" s="79"/>
      <c r="P138" s="80"/>
      <c r="Q138" s="80"/>
      <c r="R138" s="80"/>
      <c r="S138" s="80"/>
    </row>
    <row r="139" spans="1:19" s="47" customFormat="1" ht="21.75" customHeight="1">
      <c r="A139" s="80"/>
      <c r="B139" s="80"/>
      <c r="C139" s="80"/>
      <c r="D139" s="77" t="s">
        <v>344</v>
      </c>
      <c r="E139" s="23">
        <v>1</v>
      </c>
      <c r="F139" s="23">
        <v>600</v>
      </c>
      <c r="G139" s="24" t="s">
        <v>225</v>
      </c>
      <c r="H139" s="25"/>
      <c r="I139" s="25"/>
      <c r="J139" s="43"/>
      <c r="K139" s="43"/>
      <c r="L139" s="79"/>
      <c r="M139" s="79"/>
      <c r="N139" s="79"/>
      <c r="O139" s="79"/>
      <c r="P139" s="80"/>
      <c r="Q139" s="80"/>
      <c r="R139" s="80"/>
      <c r="S139" s="80"/>
    </row>
    <row r="140" spans="1:19" s="50" customFormat="1" ht="21.75" customHeight="1">
      <c r="A140" s="80" t="s">
        <v>92</v>
      </c>
      <c r="B140" s="80" t="s">
        <v>92</v>
      </c>
      <c r="C140" s="80" t="s">
        <v>247</v>
      </c>
      <c r="D140" s="30" t="s">
        <v>232</v>
      </c>
      <c r="E140" s="30">
        <v>10</v>
      </c>
      <c r="F140" s="30">
        <v>220</v>
      </c>
      <c r="G140" s="32" t="s">
        <v>225</v>
      </c>
      <c r="H140" s="33" t="s">
        <v>226</v>
      </c>
      <c r="I140" s="33">
        <v>1</v>
      </c>
      <c r="J140" s="33">
        <v>1100</v>
      </c>
      <c r="K140" s="33">
        <v>20000</v>
      </c>
      <c r="L140" s="85">
        <v>130</v>
      </c>
      <c r="M140" s="85"/>
      <c r="N140" s="85">
        <v>50</v>
      </c>
      <c r="O140" s="85">
        <v>80</v>
      </c>
      <c r="P140" s="81" t="s">
        <v>93</v>
      </c>
      <c r="Q140" s="81" t="s">
        <v>94</v>
      </c>
      <c r="R140" s="81" t="s">
        <v>7</v>
      </c>
      <c r="S140" s="81" t="s">
        <v>8</v>
      </c>
    </row>
    <row r="141" spans="1:19" s="48" customFormat="1" ht="21.75" customHeight="1">
      <c r="A141" s="81"/>
      <c r="B141" s="81"/>
      <c r="C141" s="81"/>
      <c r="D141" s="36" t="s">
        <v>236</v>
      </c>
      <c r="E141" s="36">
        <v>15</v>
      </c>
      <c r="F141" s="36">
        <v>370</v>
      </c>
      <c r="G141" s="7" t="s">
        <v>225</v>
      </c>
      <c r="H141" s="10" t="s">
        <v>226</v>
      </c>
      <c r="I141" s="10">
        <v>3</v>
      </c>
      <c r="J141" s="10">
        <v>300</v>
      </c>
      <c r="K141" s="10">
        <v>7500</v>
      </c>
      <c r="L141" s="86"/>
      <c r="M141" s="86"/>
      <c r="N141" s="86"/>
      <c r="O141" s="86"/>
      <c r="P141" s="82"/>
      <c r="Q141" s="82"/>
      <c r="R141" s="82"/>
      <c r="S141" s="82"/>
    </row>
    <row r="142" spans="1:19" s="49" customFormat="1" ht="21.75" customHeight="1">
      <c r="A142" s="82"/>
      <c r="B142" s="82"/>
      <c r="C142" s="82"/>
      <c r="D142" s="25" t="s">
        <v>237</v>
      </c>
      <c r="E142" s="25">
        <v>125</v>
      </c>
      <c r="F142" s="25">
        <v>500</v>
      </c>
      <c r="G142" s="27" t="s">
        <v>225</v>
      </c>
      <c r="H142" s="30" t="s">
        <v>228</v>
      </c>
      <c r="I142" s="30">
        <v>1</v>
      </c>
      <c r="J142" s="30">
        <v>100</v>
      </c>
      <c r="K142" s="30">
        <v>4000</v>
      </c>
      <c r="L142" s="87"/>
      <c r="M142" s="87"/>
      <c r="N142" s="87"/>
      <c r="O142" s="87"/>
      <c r="P142" s="83"/>
      <c r="Q142" s="83"/>
      <c r="R142" s="83"/>
      <c r="S142" s="83"/>
    </row>
    <row r="143" spans="1:19" s="6" customFormat="1" ht="21.75" customHeight="1">
      <c r="A143" s="83"/>
      <c r="B143" s="83"/>
      <c r="C143" s="83"/>
      <c r="D143" s="33" t="s">
        <v>31</v>
      </c>
      <c r="E143" s="33">
        <v>10</v>
      </c>
      <c r="F143" s="33">
        <v>220</v>
      </c>
      <c r="G143" s="35" t="s">
        <v>225</v>
      </c>
      <c r="H143" s="36" t="s">
        <v>228</v>
      </c>
      <c r="I143" s="36">
        <v>1</v>
      </c>
      <c r="J143" s="36">
        <v>110</v>
      </c>
      <c r="K143" s="36">
        <v>4000</v>
      </c>
      <c r="L143" s="88"/>
      <c r="M143" s="88"/>
      <c r="N143" s="88"/>
      <c r="O143" s="88"/>
      <c r="P143" s="78"/>
      <c r="Q143" s="78"/>
      <c r="R143" s="78"/>
      <c r="S143" s="78"/>
    </row>
    <row r="144" spans="1:19" s="47" customFormat="1" ht="21.75" customHeight="1">
      <c r="A144" s="78"/>
      <c r="B144" s="78"/>
      <c r="C144" s="78"/>
      <c r="D144" s="10" t="s">
        <v>34</v>
      </c>
      <c r="E144" s="10">
        <v>15</v>
      </c>
      <c r="F144" s="10">
        <v>370</v>
      </c>
      <c r="G144" s="24" t="s">
        <v>225</v>
      </c>
      <c r="H144" s="25" t="s">
        <v>229</v>
      </c>
      <c r="I144" s="25">
        <v>4</v>
      </c>
      <c r="J144" s="25">
        <v>45</v>
      </c>
      <c r="K144" s="25">
        <v>2000</v>
      </c>
      <c r="L144" s="79"/>
      <c r="M144" s="79"/>
      <c r="N144" s="79"/>
      <c r="O144" s="79"/>
      <c r="P144" s="80"/>
      <c r="Q144" s="80"/>
      <c r="R144" s="80"/>
      <c r="S144" s="80"/>
    </row>
    <row r="145" spans="1:19" s="50" customFormat="1" ht="21.75" customHeight="1">
      <c r="A145" s="80"/>
      <c r="B145" s="80"/>
      <c r="C145" s="80"/>
      <c r="D145" s="30" t="s">
        <v>35</v>
      </c>
      <c r="E145" s="30">
        <v>185</v>
      </c>
      <c r="F145" s="30">
        <v>500</v>
      </c>
      <c r="G145" s="32" t="s">
        <v>225</v>
      </c>
      <c r="H145" s="33" t="s">
        <v>229</v>
      </c>
      <c r="I145" s="33">
        <v>1</v>
      </c>
      <c r="J145" s="33">
        <v>70</v>
      </c>
      <c r="K145" s="33">
        <v>3500</v>
      </c>
      <c r="L145" s="85"/>
      <c r="M145" s="85"/>
      <c r="N145" s="85"/>
      <c r="O145" s="85"/>
      <c r="P145" s="81"/>
      <c r="Q145" s="81"/>
      <c r="R145" s="81"/>
      <c r="S145" s="81"/>
    </row>
    <row r="146" spans="1:19" s="48" customFormat="1" ht="21.75" customHeight="1">
      <c r="A146" s="81"/>
      <c r="B146" s="81"/>
      <c r="C146" s="81"/>
      <c r="D146" s="36" t="s">
        <v>42</v>
      </c>
      <c r="E146" s="36">
        <v>25</v>
      </c>
      <c r="F146" s="36">
        <v>1800</v>
      </c>
      <c r="G146" s="7" t="s">
        <v>225</v>
      </c>
      <c r="H146" s="10" t="s">
        <v>229</v>
      </c>
      <c r="I146" s="10">
        <v>4</v>
      </c>
      <c r="J146" s="10">
        <v>20</v>
      </c>
      <c r="K146" s="10">
        <v>1000</v>
      </c>
      <c r="L146" s="86"/>
      <c r="M146" s="86"/>
      <c r="N146" s="86"/>
      <c r="O146" s="86"/>
      <c r="P146" s="82"/>
      <c r="Q146" s="82"/>
      <c r="R146" s="82"/>
      <c r="S146" s="82"/>
    </row>
    <row r="147" spans="1:19" s="49" customFormat="1" ht="21.75" customHeight="1">
      <c r="A147" s="82"/>
      <c r="B147" s="82"/>
      <c r="C147" s="82"/>
      <c r="D147" s="25" t="s">
        <v>43</v>
      </c>
      <c r="E147" s="25">
        <v>26</v>
      </c>
      <c r="F147" s="25">
        <v>2300</v>
      </c>
      <c r="G147" s="27" t="s">
        <v>225</v>
      </c>
      <c r="H147" s="30" t="s">
        <v>229</v>
      </c>
      <c r="I147" s="30">
        <v>1</v>
      </c>
      <c r="J147" s="30">
        <v>10</v>
      </c>
      <c r="K147" s="30">
        <v>1000</v>
      </c>
      <c r="L147" s="87"/>
      <c r="M147" s="87"/>
      <c r="N147" s="87"/>
      <c r="O147" s="87"/>
      <c r="P147" s="83"/>
      <c r="Q147" s="83"/>
      <c r="R147" s="83"/>
      <c r="S147" s="83"/>
    </row>
    <row r="148" spans="1:19" s="6" customFormat="1" ht="21.75" customHeight="1">
      <c r="A148" s="83"/>
      <c r="B148" s="83"/>
      <c r="C148" s="83"/>
      <c r="D148" s="33" t="s">
        <v>57</v>
      </c>
      <c r="E148" s="33">
        <v>3</v>
      </c>
      <c r="F148" s="33">
        <v>3800</v>
      </c>
      <c r="G148" s="35" t="s">
        <v>225</v>
      </c>
      <c r="H148" s="36"/>
      <c r="I148" s="36"/>
      <c r="J148" s="41"/>
      <c r="K148" s="41"/>
      <c r="L148" s="88"/>
      <c r="M148" s="88"/>
      <c r="N148" s="88"/>
      <c r="O148" s="88"/>
      <c r="P148" s="78"/>
      <c r="Q148" s="78"/>
      <c r="R148" s="78"/>
      <c r="S148" s="78"/>
    </row>
    <row r="149" spans="1:19" s="8" customFormat="1" ht="21.75" customHeight="1">
      <c r="A149" s="78" t="s">
        <v>97</v>
      </c>
      <c r="B149" s="78" t="s">
        <v>97</v>
      </c>
      <c r="C149" s="78" t="s">
        <v>163</v>
      </c>
      <c r="D149" s="7" t="s">
        <v>169</v>
      </c>
      <c r="E149" s="7">
        <v>2</v>
      </c>
      <c r="F149" s="7">
        <v>328</v>
      </c>
      <c r="G149" s="7" t="s">
        <v>176</v>
      </c>
      <c r="H149" s="7" t="s">
        <v>166</v>
      </c>
      <c r="I149" s="7">
        <v>1</v>
      </c>
      <c r="J149" s="7">
        <v>70</v>
      </c>
      <c r="K149" s="7">
        <v>600</v>
      </c>
      <c r="L149" s="78">
        <v>130</v>
      </c>
      <c r="M149" s="78"/>
      <c r="N149" s="78">
        <v>65</v>
      </c>
      <c r="O149" s="78">
        <v>65</v>
      </c>
      <c r="P149" s="84" t="s">
        <v>345</v>
      </c>
      <c r="Q149" s="78" t="s">
        <v>98</v>
      </c>
      <c r="R149" s="78" t="s">
        <v>99</v>
      </c>
      <c r="S149" s="78" t="s">
        <v>100</v>
      </c>
    </row>
    <row r="150" spans="1:19" s="8" customFormat="1" ht="21.75" customHeight="1">
      <c r="A150" s="78"/>
      <c r="B150" s="78"/>
      <c r="C150" s="78"/>
      <c r="D150" s="7" t="s">
        <v>168</v>
      </c>
      <c r="E150" s="7">
        <v>20</v>
      </c>
      <c r="F150" s="7">
        <v>258</v>
      </c>
      <c r="G150" s="7" t="s">
        <v>176</v>
      </c>
      <c r="H150" s="7" t="s">
        <v>165</v>
      </c>
      <c r="I150" s="7">
        <v>2</v>
      </c>
      <c r="J150" s="7">
        <v>18</v>
      </c>
      <c r="K150" s="7"/>
      <c r="L150" s="78"/>
      <c r="M150" s="78"/>
      <c r="N150" s="78"/>
      <c r="O150" s="78"/>
      <c r="P150" s="78"/>
      <c r="Q150" s="78"/>
      <c r="R150" s="78"/>
      <c r="S150" s="78"/>
    </row>
    <row r="151" spans="1:19" s="8" customFormat="1" ht="21.75" customHeight="1">
      <c r="A151" s="78"/>
      <c r="B151" s="78"/>
      <c r="C151" s="78"/>
      <c r="D151" s="7" t="s">
        <v>170</v>
      </c>
      <c r="E151" s="7">
        <v>40</v>
      </c>
      <c r="F151" s="7">
        <v>258</v>
      </c>
      <c r="G151" s="7" t="s">
        <v>176</v>
      </c>
      <c r="H151" s="7"/>
      <c r="I151" s="7"/>
      <c r="J151" s="7"/>
      <c r="K151" s="7"/>
      <c r="L151" s="78"/>
      <c r="M151" s="78"/>
      <c r="N151" s="78"/>
      <c r="O151" s="78"/>
      <c r="P151" s="78"/>
      <c r="Q151" s="78"/>
      <c r="R151" s="78"/>
      <c r="S151" s="78"/>
    </row>
    <row r="152" spans="1:19" s="8" customFormat="1" ht="21.75" customHeight="1">
      <c r="A152" s="78" t="s">
        <v>101</v>
      </c>
      <c r="B152" s="78" t="s">
        <v>101</v>
      </c>
      <c r="C152" s="78"/>
      <c r="D152" s="7" t="s">
        <v>167</v>
      </c>
      <c r="E152" s="7">
        <v>7</v>
      </c>
      <c r="F152" s="7">
        <v>330</v>
      </c>
      <c r="G152" s="7" t="s">
        <v>202</v>
      </c>
      <c r="H152" s="7" t="s">
        <v>166</v>
      </c>
      <c r="I152" s="7">
        <v>1</v>
      </c>
      <c r="J152" s="7">
        <v>200</v>
      </c>
      <c r="K152" s="7">
        <v>1000</v>
      </c>
      <c r="L152" s="92">
        <v>130</v>
      </c>
      <c r="M152" s="78"/>
      <c r="N152" s="92">
        <v>65</v>
      </c>
      <c r="O152" s="92">
        <v>65</v>
      </c>
      <c r="P152" s="78" t="s">
        <v>354</v>
      </c>
      <c r="Q152" s="78" t="s">
        <v>102</v>
      </c>
      <c r="R152" s="78" t="s">
        <v>99</v>
      </c>
      <c r="S152" s="78" t="s">
        <v>103</v>
      </c>
    </row>
    <row r="153" spans="1:19" s="8" customFormat="1" ht="21.75" customHeight="1">
      <c r="A153" s="78"/>
      <c r="B153" s="78"/>
      <c r="C153" s="78"/>
      <c r="D153" s="7" t="s">
        <v>168</v>
      </c>
      <c r="E153" s="7">
        <v>8</v>
      </c>
      <c r="F153" s="7">
        <v>260</v>
      </c>
      <c r="G153" s="7" t="s">
        <v>202</v>
      </c>
      <c r="H153" s="7" t="s">
        <v>164</v>
      </c>
      <c r="I153" s="7">
        <v>2</v>
      </c>
      <c r="J153" s="7" t="s">
        <v>104</v>
      </c>
      <c r="K153" s="7" t="s">
        <v>105</v>
      </c>
      <c r="L153" s="92"/>
      <c r="M153" s="78"/>
      <c r="N153" s="92"/>
      <c r="O153" s="92"/>
      <c r="P153" s="78"/>
      <c r="Q153" s="78"/>
      <c r="R153" s="78"/>
      <c r="S153" s="78"/>
    </row>
    <row r="154" spans="1:19" s="8" customFormat="1" ht="21.75" customHeight="1">
      <c r="A154" s="78"/>
      <c r="B154" s="78"/>
      <c r="C154" s="78"/>
      <c r="D154" s="7" t="s">
        <v>170</v>
      </c>
      <c r="E154" s="7">
        <v>97</v>
      </c>
      <c r="F154" s="7">
        <v>260</v>
      </c>
      <c r="G154" s="7" t="s">
        <v>202</v>
      </c>
      <c r="H154" s="7" t="s">
        <v>165</v>
      </c>
      <c r="I154" s="7">
        <v>3</v>
      </c>
      <c r="J154" s="7">
        <v>50</v>
      </c>
      <c r="K154" s="7">
        <v>400</v>
      </c>
      <c r="L154" s="92"/>
      <c r="M154" s="78"/>
      <c r="N154" s="92"/>
      <c r="O154" s="92"/>
      <c r="P154" s="78"/>
      <c r="Q154" s="78"/>
      <c r="R154" s="78"/>
      <c r="S154" s="78"/>
    </row>
    <row r="155" spans="1:19" ht="21.75" customHeight="1">
      <c r="A155" s="78" t="s">
        <v>106</v>
      </c>
      <c r="B155" s="78" t="s">
        <v>106</v>
      </c>
      <c r="C155" s="78" t="s">
        <v>108</v>
      </c>
      <c r="D155" s="7" t="s">
        <v>230</v>
      </c>
      <c r="E155" s="7">
        <v>5</v>
      </c>
      <c r="F155" s="7">
        <v>200</v>
      </c>
      <c r="G155" s="7" t="s">
        <v>202</v>
      </c>
      <c r="H155" s="7" t="s">
        <v>166</v>
      </c>
      <c r="I155" s="7">
        <v>1</v>
      </c>
      <c r="J155" s="7">
        <v>150</v>
      </c>
      <c r="K155" s="7">
        <v>150</v>
      </c>
      <c r="L155" s="92">
        <v>120</v>
      </c>
      <c r="M155" s="78"/>
      <c r="N155" s="92">
        <v>60</v>
      </c>
      <c r="O155" s="92">
        <v>60</v>
      </c>
      <c r="P155" s="78" t="s">
        <v>107</v>
      </c>
      <c r="Q155" s="106" t="s">
        <v>337</v>
      </c>
      <c r="R155" s="78" t="s">
        <v>99</v>
      </c>
      <c r="S155" s="78" t="s">
        <v>103</v>
      </c>
    </row>
    <row r="156" spans="1:19" ht="21.75" customHeight="1">
      <c r="A156" s="78"/>
      <c r="B156" s="78"/>
      <c r="C156" s="78"/>
      <c r="D156" s="7" t="s">
        <v>231</v>
      </c>
      <c r="E156" s="7">
        <v>10</v>
      </c>
      <c r="F156" s="7">
        <v>170</v>
      </c>
      <c r="G156" s="7" t="s">
        <v>202</v>
      </c>
      <c r="H156" s="7" t="s">
        <v>164</v>
      </c>
      <c r="I156" s="7">
        <v>1</v>
      </c>
      <c r="J156" s="7">
        <v>35</v>
      </c>
      <c r="K156" s="7">
        <v>150</v>
      </c>
      <c r="L156" s="92"/>
      <c r="M156" s="78"/>
      <c r="N156" s="92"/>
      <c r="O156" s="92"/>
      <c r="P156" s="78"/>
      <c r="Q156" s="107"/>
      <c r="R156" s="78"/>
      <c r="S156" s="78"/>
    </row>
    <row r="157" spans="1:19" ht="21.75" customHeight="1">
      <c r="A157" s="78"/>
      <c r="B157" s="78"/>
      <c r="C157" s="78"/>
      <c r="D157" s="7" t="s">
        <v>224</v>
      </c>
      <c r="E157" s="7">
        <v>50</v>
      </c>
      <c r="F157" s="7">
        <v>170</v>
      </c>
      <c r="G157" s="7"/>
      <c r="H157" s="7" t="s">
        <v>165</v>
      </c>
      <c r="I157" s="7">
        <v>1</v>
      </c>
      <c r="J157" s="7">
        <v>20</v>
      </c>
      <c r="K157" s="7">
        <v>100</v>
      </c>
      <c r="L157" s="92"/>
      <c r="M157" s="78"/>
      <c r="N157" s="92"/>
      <c r="O157" s="92"/>
      <c r="P157" s="78"/>
      <c r="Q157" s="107"/>
      <c r="R157" s="78"/>
      <c r="S157" s="78"/>
    </row>
  </sheetData>
  <sheetProtection/>
  <mergeCells count="254">
    <mergeCell ref="A124:A132"/>
    <mergeCell ref="B124:B132"/>
    <mergeCell ref="C124:C132"/>
    <mergeCell ref="L124:L132"/>
    <mergeCell ref="N115:N123"/>
    <mergeCell ref="O115:O123"/>
    <mergeCell ref="B7:B14"/>
    <mergeCell ref="C7:C14"/>
    <mergeCell ref="L7:L14"/>
    <mergeCell ref="A115:A123"/>
    <mergeCell ref="S124:S132"/>
    <mergeCell ref="Q133:Q139"/>
    <mergeCell ref="A133:A139"/>
    <mergeCell ref="B133:B139"/>
    <mergeCell ref="C133:C139"/>
    <mergeCell ref="L133:L139"/>
    <mergeCell ref="A106:A114"/>
    <mergeCell ref="B106:B114"/>
    <mergeCell ref="C106:C114"/>
    <mergeCell ref="L106:L114"/>
    <mergeCell ref="S115:S123"/>
    <mergeCell ref="P7:P14"/>
    <mergeCell ref="Q7:Q14"/>
    <mergeCell ref="R7:R14"/>
    <mergeCell ref="S7:S14"/>
    <mergeCell ref="A7:A14"/>
    <mergeCell ref="A73:A81"/>
    <mergeCell ref="B73:B81"/>
    <mergeCell ref="O98:O105"/>
    <mergeCell ref="P98:P105"/>
    <mergeCell ref="Q98:Q105"/>
    <mergeCell ref="A98:A105"/>
    <mergeCell ref="B98:B105"/>
    <mergeCell ref="C98:C105"/>
    <mergeCell ref="L98:L105"/>
    <mergeCell ref="A91:A97"/>
    <mergeCell ref="B91:B97"/>
    <mergeCell ref="C91:C97"/>
    <mergeCell ref="L91:L97"/>
    <mergeCell ref="M91:M97"/>
    <mergeCell ref="N91:N97"/>
    <mergeCell ref="S57:S61"/>
    <mergeCell ref="S62:S66"/>
    <mergeCell ref="N67:N72"/>
    <mergeCell ref="O67:O72"/>
    <mergeCell ref="P67:P72"/>
    <mergeCell ref="S67:S72"/>
    <mergeCell ref="A62:A66"/>
    <mergeCell ref="B62:B66"/>
    <mergeCell ref="C62:C66"/>
    <mergeCell ref="L62:L66"/>
    <mergeCell ref="A57:A61"/>
    <mergeCell ref="B57:B61"/>
    <mergeCell ref="C57:C61"/>
    <mergeCell ref="M57:M61"/>
    <mergeCell ref="A67:A72"/>
    <mergeCell ref="C15:C22"/>
    <mergeCell ref="L15:L22"/>
    <mergeCell ref="L51:L56"/>
    <mergeCell ref="M51:M56"/>
    <mergeCell ref="A33:A41"/>
    <mergeCell ref="B33:B41"/>
    <mergeCell ref="A15:A22"/>
    <mergeCell ref="B15:B22"/>
    <mergeCell ref="C33:C41"/>
    <mergeCell ref="B42:B50"/>
    <mergeCell ref="R155:R157"/>
    <mergeCell ref="S155:S157"/>
    <mergeCell ref="M155:M157"/>
    <mergeCell ref="N155:N157"/>
    <mergeCell ref="O155:O157"/>
    <mergeCell ref="L57:L61"/>
    <mergeCell ref="M62:M66"/>
    <mergeCell ref="N62:N66"/>
    <mergeCell ref="Q57:Q61"/>
    <mergeCell ref="R57:R61"/>
    <mergeCell ref="P155:P157"/>
    <mergeCell ref="Q155:Q157"/>
    <mergeCell ref="P73:P81"/>
    <mergeCell ref="O91:O97"/>
    <mergeCell ref="Q152:Q154"/>
    <mergeCell ref="M106:M114"/>
    <mergeCell ref="N106:N114"/>
    <mergeCell ref="M152:M154"/>
    <mergeCell ref="N152:N154"/>
    <mergeCell ref="O152:O154"/>
    <mergeCell ref="A155:A157"/>
    <mergeCell ref="B155:B157"/>
    <mergeCell ref="C155:C157"/>
    <mergeCell ref="L155:L157"/>
    <mergeCell ref="L4:O4"/>
    <mergeCell ref="R5:R6"/>
    <mergeCell ref="P4:P6"/>
    <mergeCell ref="Q4:Q6"/>
    <mergeCell ref="M5:O5"/>
    <mergeCell ref="L5:L6"/>
    <mergeCell ref="A2:S2"/>
    <mergeCell ref="B3:D3"/>
    <mergeCell ref="S5:S6"/>
    <mergeCell ref="I5:I6"/>
    <mergeCell ref="J5:J6"/>
    <mergeCell ref="K5:K6"/>
    <mergeCell ref="A4:A6"/>
    <mergeCell ref="R4:S4"/>
    <mergeCell ref="B4:B6"/>
    <mergeCell ref="E5:E6"/>
    <mergeCell ref="D5:D6"/>
    <mergeCell ref="H4:K4"/>
    <mergeCell ref="C4:C6"/>
    <mergeCell ref="D4:G4"/>
    <mergeCell ref="F5:F6"/>
    <mergeCell ref="G5:G6"/>
    <mergeCell ref="R152:R154"/>
    <mergeCell ref="S152:S154"/>
    <mergeCell ref="H5:H6"/>
    <mergeCell ref="O33:O41"/>
    <mergeCell ref="P33:P41"/>
    <mergeCell ref="Q33:Q41"/>
    <mergeCell ref="R33:R41"/>
    <mergeCell ref="L33:L41"/>
    <mergeCell ref="M33:M41"/>
    <mergeCell ref="M7:M14"/>
    <mergeCell ref="N98:N105"/>
    <mergeCell ref="M15:M22"/>
    <mergeCell ref="N15:N22"/>
    <mergeCell ref="N23:N32"/>
    <mergeCell ref="N51:N56"/>
    <mergeCell ref="N57:N61"/>
    <mergeCell ref="M98:M105"/>
    <mergeCell ref="P152:P154"/>
    <mergeCell ref="A152:A154"/>
    <mergeCell ref="B152:B154"/>
    <mergeCell ref="C152:C154"/>
    <mergeCell ref="L152:L154"/>
    <mergeCell ref="S42:S50"/>
    <mergeCell ref="A51:A56"/>
    <mergeCell ref="B51:B56"/>
    <mergeCell ref="C51:C56"/>
    <mergeCell ref="P51:P56"/>
    <mergeCell ref="R51:R56"/>
    <mergeCell ref="S51:S56"/>
    <mergeCell ref="A42:A50"/>
    <mergeCell ref="O51:O56"/>
    <mergeCell ref="O15:O22"/>
    <mergeCell ref="P15:P22"/>
    <mergeCell ref="Q15:Q22"/>
    <mergeCell ref="R15:R22"/>
    <mergeCell ref="S15:S22"/>
    <mergeCell ref="N33:N41"/>
    <mergeCell ref="A23:A32"/>
    <mergeCell ref="B23:B32"/>
    <mergeCell ref="C23:C32"/>
    <mergeCell ref="L23:L32"/>
    <mergeCell ref="M23:M32"/>
    <mergeCell ref="O23:O32"/>
    <mergeCell ref="P23:P32"/>
    <mergeCell ref="Q23:Q32"/>
    <mergeCell ref="R23:R32"/>
    <mergeCell ref="S23:S32"/>
    <mergeCell ref="S33:S41"/>
    <mergeCell ref="C42:C50"/>
    <mergeCell ref="L42:L50"/>
    <mergeCell ref="M42:M50"/>
    <mergeCell ref="N42:N50"/>
    <mergeCell ref="O42:O50"/>
    <mergeCell ref="P42:P50"/>
    <mergeCell ref="Q42:Q50"/>
    <mergeCell ref="O62:O66"/>
    <mergeCell ref="P62:P66"/>
    <mergeCell ref="Q62:Q66"/>
    <mergeCell ref="R62:R66"/>
    <mergeCell ref="R42:R50"/>
    <mergeCell ref="O57:O61"/>
    <mergeCell ref="P57:P61"/>
    <mergeCell ref="Q51:Q56"/>
    <mergeCell ref="B67:B72"/>
    <mergeCell ref="C67:C72"/>
    <mergeCell ref="L67:L72"/>
    <mergeCell ref="Q67:Q72"/>
    <mergeCell ref="R67:R72"/>
    <mergeCell ref="M67:M72"/>
    <mergeCell ref="C73:C81"/>
    <mergeCell ref="L73:L81"/>
    <mergeCell ref="M73:M81"/>
    <mergeCell ref="N73:N81"/>
    <mergeCell ref="O73:O81"/>
    <mergeCell ref="Q73:Q81"/>
    <mergeCell ref="R73:R81"/>
    <mergeCell ref="S73:S81"/>
    <mergeCell ref="A82:A90"/>
    <mergeCell ref="B82:B90"/>
    <mergeCell ref="C82:C90"/>
    <mergeCell ref="L82:L90"/>
    <mergeCell ref="M82:M90"/>
    <mergeCell ref="N82:N90"/>
    <mergeCell ref="O82:O90"/>
    <mergeCell ref="P82:P90"/>
    <mergeCell ref="P91:P97"/>
    <mergeCell ref="Q91:Q97"/>
    <mergeCell ref="R91:R97"/>
    <mergeCell ref="S91:S97"/>
    <mergeCell ref="R98:R105"/>
    <mergeCell ref="S98:S105"/>
    <mergeCell ref="Q124:Q132"/>
    <mergeCell ref="R124:R132"/>
    <mergeCell ref="Q82:Q90"/>
    <mergeCell ref="R82:R90"/>
    <mergeCell ref="S82:S90"/>
    <mergeCell ref="S106:S114"/>
    <mergeCell ref="P106:P114"/>
    <mergeCell ref="Q106:Q114"/>
    <mergeCell ref="R106:R114"/>
    <mergeCell ref="P115:P123"/>
    <mergeCell ref="Q115:Q123"/>
    <mergeCell ref="R115:R123"/>
    <mergeCell ref="R133:R139"/>
    <mergeCell ref="S133:S139"/>
    <mergeCell ref="A140:A148"/>
    <mergeCell ref="B140:B148"/>
    <mergeCell ref="C140:C148"/>
    <mergeCell ref="L140:L148"/>
    <mergeCell ref="M140:M148"/>
    <mergeCell ref="N140:N148"/>
    <mergeCell ref="O140:O148"/>
    <mergeCell ref="P140:P148"/>
    <mergeCell ref="R140:R148"/>
    <mergeCell ref="S140:S148"/>
    <mergeCell ref="R149:R151"/>
    <mergeCell ref="S149:S151"/>
    <mergeCell ref="N7:N14"/>
    <mergeCell ref="O7:O14"/>
    <mergeCell ref="P149:P151"/>
    <mergeCell ref="Q149:Q151"/>
    <mergeCell ref="Q140:Q148"/>
    <mergeCell ref="N133:N139"/>
    <mergeCell ref="O106:O114"/>
    <mergeCell ref="A149:A151"/>
    <mergeCell ref="B149:B151"/>
    <mergeCell ref="C149:C151"/>
    <mergeCell ref="L149:L151"/>
    <mergeCell ref="M149:M151"/>
    <mergeCell ref="M115:M123"/>
    <mergeCell ref="B115:B123"/>
    <mergeCell ref="C115:C123"/>
    <mergeCell ref="L115:L123"/>
    <mergeCell ref="N149:N151"/>
    <mergeCell ref="O149:O151"/>
    <mergeCell ref="M133:M139"/>
    <mergeCell ref="M124:M132"/>
    <mergeCell ref="O133:O139"/>
    <mergeCell ref="P133:P139"/>
    <mergeCell ref="N124:N132"/>
    <mergeCell ref="O124:O132"/>
    <mergeCell ref="P124:P132"/>
  </mergeCells>
  <printOptions horizontalCentered="1"/>
  <pageMargins left="0.11811023622047245" right="0.11811023622047245" top="0.7874015748031497" bottom="0.35433070866141736" header="0.31496062992125984" footer="0.31496062992125984"/>
  <pageSetup horizontalDpi="300" verticalDpi="300" orientation="landscape" paperSize="9" scale="92" r:id="rId1"/>
  <headerFooter>
    <oddFooter>&amp;C第 &amp;P 页</oddFooter>
  </headerFooter>
  <rowBreaks count="7" manualBreakCount="7">
    <brk id="22" max="255" man="1"/>
    <brk id="41" max="255" man="1"/>
    <brk id="61" max="255" man="1"/>
    <brk id="97" max="255" man="1"/>
    <brk id="114" max="255" man="1"/>
    <brk id="132" max="255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7.28125" style="1" customWidth="1"/>
    <col min="2" max="2" width="7.421875" style="1" customWidth="1"/>
    <col min="3" max="3" width="5.7109375" style="1" bestFit="1" customWidth="1"/>
    <col min="4" max="4" width="7.421875" style="1" customWidth="1"/>
    <col min="5" max="5" width="5.8515625" style="1" customWidth="1"/>
    <col min="6" max="6" width="7.421875" style="1" customWidth="1"/>
    <col min="7" max="7" width="5.8515625" style="1" customWidth="1"/>
    <col min="8" max="8" width="8.57421875" style="1" customWidth="1"/>
    <col min="9" max="9" width="5.7109375" style="1" customWidth="1"/>
    <col min="10" max="10" width="7.421875" style="1" customWidth="1"/>
    <col min="11" max="11" width="7.7109375" style="1" bestFit="1" customWidth="1"/>
    <col min="12" max="12" width="5.7109375" style="1" customWidth="1"/>
    <col min="13" max="15" width="5.7109375" style="1" bestFit="1" customWidth="1"/>
    <col min="16" max="16" width="8.140625" style="1" customWidth="1"/>
    <col min="17" max="17" width="8.28125" style="1" customWidth="1"/>
    <col min="18" max="18" width="7.28125" style="1" customWidth="1"/>
    <col min="19" max="19" width="8.140625" style="1" customWidth="1"/>
  </cols>
  <sheetData>
    <row r="1" spans="1:17" ht="13.5" customHeight="1">
      <c r="A1" s="4"/>
      <c r="B1" s="3"/>
      <c r="C1" s="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20.25" customHeight="1">
      <c r="A2" s="112" t="s">
        <v>348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7" ht="11.25" customHeight="1">
      <c r="A3" s="5"/>
      <c r="B3" s="114"/>
      <c r="C3" s="114"/>
      <c r="D3" s="11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39.75" customHeight="1">
      <c r="A4" s="111" t="s">
        <v>218</v>
      </c>
      <c r="B4" s="111" t="s">
        <v>219</v>
      </c>
      <c r="C4" s="115" t="s">
        <v>220</v>
      </c>
      <c r="D4" s="111" t="s">
        <v>215</v>
      </c>
      <c r="E4" s="111"/>
      <c r="F4" s="111"/>
      <c r="G4" s="111"/>
      <c r="H4" s="115" t="s">
        <v>223</v>
      </c>
      <c r="I4" s="115"/>
      <c r="J4" s="115"/>
      <c r="K4" s="115"/>
      <c r="L4" s="116" t="s">
        <v>222</v>
      </c>
      <c r="M4" s="111"/>
      <c r="N4" s="111"/>
      <c r="O4" s="111"/>
      <c r="P4" s="111" t="s">
        <v>212</v>
      </c>
      <c r="Q4" s="111" t="s">
        <v>214</v>
      </c>
      <c r="R4" s="110" t="s">
        <v>216</v>
      </c>
      <c r="S4" s="111"/>
    </row>
    <row r="5" spans="1:19" ht="21.75" customHeight="1">
      <c r="A5" s="111"/>
      <c r="B5" s="111"/>
      <c r="C5" s="115"/>
      <c r="D5" s="111" t="s">
        <v>0</v>
      </c>
      <c r="E5" s="111" t="s">
        <v>203</v>
      </c>
      <c r="F5" s="111" t="s">
        <v>204</v>
      </c>
      <c r="G5" s="111" t="s">
        <v>205</v>
      </c>
      <c r="H5" s="111" t="s">
        <v>1</v>
      </c>
      <c r="I5" s="111" t="s">
        <v>203</v>
      </c>
      <c r="J5" s="111" t="s">
        <v>206</v>
      </c>
      <c r="K5" s="111" t="s">
        <v>204</v>
      </c>
      <c r="L5" s="111" t="s">
        <v>207</v>
      </c>
      <c r="M5" s="111" t="s">
        <v>208</v>
      </c>
      <c r="N5" s="111"/>
      <c r="O5" s="111"/>
      <c r="P5" s="111"/>
      <c r="Q5" s="111"/>
      <c r="R5" s="110" t="s">
        <v>217</v>
      </c>
      <c r="S5" s="110" t="s">
        <v>213</v>
      </c>
    </row>
    <row r="6" spans="1:19" s="1" customFormat="1" ht="26.25" customHeight="1">
      <c r="A6" s="111"/>
      <c r="B6" s="111"/>
      <c r="C6" s="115"/>
      <c r="D6" s="111"/>
      <c r="E6" s="111"/>
      <c r="F6" s="111"/>
      <c r="G6" s="111"/>
      <c r="H6" s="111"/>
      <c r="I6" s="111"/>
      <c r="J6" s="111"/>
      <c r="K6" s="111"/>
      <c r="L6" s="111"/>
      <c r="M6" s="2" t="s">
        <v>209</v>
      </c>
      <c r="N6" s="2" t="s">
        <v>210</v>
      </c>
      <c r="O6" s="2" t="s">
        <v>211</v>
      </c>
      <c r="P6" s="111"/>
      <c r="Q6" s="111"/>
      <c r="R6" s="111"/>
      <c r="S6" s="111"/>
    </row>
    <row r="7" spans="1:19" s="13" customFormat="1" ht="27" customHeight="1">
      <c r="A7" s="78" t="s">
        <v>109</v>
      </c>
      <c r="B7" s="78" t="s">
        <v>113</v>
      </c>
      <c r="C7" s="78"/>
      <c r="D7" s="7" t="s">
        <v>224</v>
      </c>
      <c r="E7" s="7">
        <v>50</v>
      </c>
      <c r="F7" s="7">
        <v>268</v>
      </c>
      <c r="G7" s="7" t="s">
        <v>225</v>
      </c>
      <c r="H7" s="7" t="s">
        <v>131</v>
      </c>
      <c r="I7" s="7">
        <v>1</v>
      </c>
      <c r="J7" s="7">
        <v>250</v>
      </c>
      <c r="K7" s="7">
        <v>1500</v>
      </c>
      <c r="L7" s="78">
        <v>120</v>
      </c>
      <c r="M7" s="78"/>
      <c r="N7" s="78"/>
      <c r="O7" s="78"/>
      <c r="P7" s="78" t="s">
        <v>110</v>
      </c>
      <c r="Q7" s="78" t="s">
        <v>127</v>
      </c>
      <c r="R7" s="78" t="s">
        <v>128</v>
      </c>
      <c r="S7" s="78" t="s">
        <v>129</v>
      </c>
    </row>
    <row r="8" spans="1:19" s="54" customFormat="1" ht="27" customHeight="1">
      <c r="A8" s="109"/>
      <c r="B8" s="109" t="s">
        <v>126</v>
      </c>
      <c r="C8" s="109"/>
      <c r="D8" s="51" t="s">
        <v>242</v>
      </c>
      <c r="E8" s="51">
        <v>35</v>
      </c>
      <c r="F8" s="51">
        <v>268</v>
      </c>
      <c r="G8" s="51" t="s">
        <v>225</v>
      </c>
      <c r="H8" s="51" t="s">
        <v>132</v>
      </c>
      <c r="I8" s="51">
        <v>1</v>
      </c>
      <c r="J8" s="51">
        <v>100</v>
      </c>
      <c r="K8" s="51">
        <v>1000</v>
      </c>
      <c r="L8" s="109">
        <v>120</v>
      </c>
      <c r="M8" s="109"/>
      <c r="N8" s="109"/>
      <c r="O8" s="109"/>
      <c r="P8" s="109" t="s">
        <v>111</v>
      </c>
      <c r="Q8" s="109" t="s">
        <v>127</v>
      </c>
      <c r="R8" s="109" t="s">
        <v>128</v>
      </c>
      <c r="S8" s="109" t="s">
        <v>129</v>
      </c>
    </row>
    <row r="9" spans="1:19" s="55" customFormat="1" ht="27" customHeight="1">
      <c r="A9" s="109"/>
      <c r="B9" s="109" t="s">
        <v>126</v>
      </c>
      <c r="C9" s="109"/>
      <c r="D9" s="52" t="s">
        <v>243</v>
      </c>
      <c r="E9" s="52">
        <v>10</v>
      </c>
      <c r="F9" s="52">
        <v>258</v>
      </c>
      <c r="G9" s="52" t="s">
        <v>225</v>
      </c>
      <c r="H9" s="52" t="s">
        <v>133</v>
      </c>
      <c r="I9" s="52">
        <v>1</v>
      </c>
      <c r="J9" s="52">
        <v>25</v>
      </c>
      <c r="K9" s="52">
        <v>400</v>
      </c>
      <c r="L9" s="109">
        <v>120</v>
      </c>
      <c r="M9" s="109"/>
      <c r="N9" s="109"/>
      <c r="O9" s="109"/>
      <c r="P9" s="109" t="s">
        <v>112</v>
      </c>
      <c r="Q9" s="109" t="s">
        <v>127</v>
      </c>
      <c r="R9" s="109" t="s">
        <v>128</v>
      </c>
      <c r="S9" s="109" t="s">
        <v>129</v>
      </c>
    </row>
    <row r="10" spans="1:19" s="56" customFormat="1" ht="27" customHeight="1">
      <c r="A10" s="109"/>
      <c r="B10" s="109" t="s">
        <v>113</v>
      </c>
      <c r="C10" s="109"/>
      <c r="D10" s="53" t="s">
        <v>235</v>
      </c>
      <c r="E10" s="53">
        <v>10</v>
      </c>
      <c r="F10" s="53">
        <v>418</v>
      </c>
      <c r="G10" s="53" t="s">
        <v>225</v>
      </c>
      <c r="H10" s="53"/>
      <c r="I10" s="53"/>
      <c r="J10" s="53"/>
      <c r="K10" s="53"/>
      <c r="L10" s="109"/>
      <c r="M10" s="109"/>
      <c r="N10" s="109"/>
      <c r="O10" s="109"/>
      <c r="P10" s="109" t="s">
        <v>110</v>
      </c>
      <c r="Q10" s="109" t="s">
        <v>127</v>
      </c>
      <c r="R10" s="109" t="s">
        <v>128</v>
      </c>
      <c r="S10" s="109" t="s">
        <v>129</v>
      </c>
    </row>
    <row r="11" spans="1:19" s="57" customFormat="1" ht="27" customHeight="1">
      <c r="A11" s="81" t="s">
        <v>115</v>
      </c>
      <c r="B11" s="81" t="s">
        <v>115</v>
      </c>
      <c r="C11" s="81" t="s">
        <v>248</v>
      </c>
      <c r="D11" s="35" t="s">
        <v>116</v>
      </c>
      <c r="E11" s="35">
        <v>20</v>
      </c>
      <c r="F11" s="35">
        <v>239</v>
      </c>
      <c r="G11" s="35" t="s">
        <v>225</v>
      </c>
      <c r="H11" s="35" t="s">
        <v>131</v>
      </c>
      <c r="I11" s="35">
        <v>1</v>
      </c>
      <c r="J11" s="35">
        <v>400</v>
      </c>
      <c r="K11" s="35">
        <v>2000</v>
      </c>
      <c r="L11" s="81">
        <v>120</v>
      </c>
      <c r="M11" s="81"/>
      <c r="N11" s="81"/>
      <c r="O11" s="81"/>
      <c r="P11" s="81" t="s">
        <v>117</v>
      </c>
      <c r="Q11" s="81" t="s">
        <v>118</v>
      </c>
      <c r="R11" s="81" t="s">
        <v>114</v>
      </c>
      <c r="S11" s="81" t="s">
        <v>129</v>
      </c>
    </row>
    <row r="12" spans="1:19" s="11" customFormat="1" ht="27" customHeight="1">
      <c r="A12" s="108"/>
      <c r="B12" s="108" t="s">
        <v>115</v>
      </c>
      <c r="C12" s="108" t="s">
        <v>248</v>
      </c>
      <c r="D12" s="7" t="s">
        <v>119</v>
      </c>
      <c r="E12" s="7">
        <v>64</v>
      </c>
      <c r="F12" s="7">
        <v>239</v>
      </c>
      <c r="G12" s="7" t="s">
        <v>225</v>
      </c>
      <c r="H12" s="7" t="s">
        <v>132</v>
      </c>
      <c r="I12" s="7">
        <v>1</v>
      </c>
      <c r="J12" s="7">
        <v>150</v>
      </c>
      <c r="K12" s="7">
        <v>1500</v>
      </c>
      <c r="L12" s="108">
        <v>120</v>
      </c>
      <c r="M12" s="108"/>
      <c r="N12" s="108"/>
      <c r="O12" s="108"/>
      <c r="P12" s="108" t="s">
        <v>117</v>
      </c>
      <c r="Q12" s="108" t="s">
        <v>118</v>
      </c>
      <c r="R12" s="108" t="s">
        <v>114</v>
      </c>
      <c r="S12" s="108" t="s">
        <v>129</v>
      </c>
    </row>
    <row r="13" spans="1:19" s="58" customFormat="1" ht="27" customHeight="1">
      <c r="A13" s="108"/>
      <c r="B13" s="108" t="s">
        <v>115</v>
      </c>
      <c r="C13" s="108" t="s">
        <v>248</v>
      </c>
      <c r="D13" s="24" t="s">
        <v>230</v>
      </c>
      <c r="E13" s="24">
        <v>6</v>
      </c>
      <c r="F13" s="24">
        <v>399</v>
      </c>
      <c r="G13" s="24" t="s">
        <v>225</v>
      </c>
      <c r="H13" s="24" t="s">
        <v>133</v>
      </c>
      <c r="I13" s="24">
        <v>3</v>
      </c>
      <c r="J13" s="24">
        <v>80</v>
      </c>
      <c r="K13" s="24">
        <v>500</v>
      </c>
      <c r="L13" s="108">
        <v>120</v>
      </c>
      <c r="M13" s="108"/>
      <c r="N13" s="108"/>
      <c r="O13" s="108"/>
      <c r="P13" s="108" t="s">
        <v>117</v>
      </c>
      <c r="Q13" s="108" t="s">
        <v>118</v>
      </c>
      <c r="R13" s="108" t="s">
        <v>114</v>
      </c>
      <c r="S13" s="108" t="s">
        <v>129</v>
      </c>
    </row>
    <row r="14" spans="1:19" s="59" customFormat="1" ht="27" customHeight="1">
      <c r="A14" s="80" t="s">
        <v>120</v>
      </c>
      <c r="B14" s="80" t="s">
        <v>160</v>
      </c>
      <c r="C14" s="80" t="s">
        <v>108</v>
      </c>
      <c r="D14" s="27" t="s">
        <v>171</v>
      </c>
      <c r="E14" s="27">
        <v>17</v>
      </c>
      <c r="F14" s="27">
        <v>320</v>
      </c>
      <c r="G14" s="27" t="s">
        <v>225</v>
      </c>
      <c r="H14" s="27" t="s">
        <v>131</v>
      </c>
      <c r="I14" s="27">
        <v>1</v>
      </c>
      <c r="J14" s="27">
        <v>300</v>
      </c>
      <c r="K14" s="27">
        <v>1900</v>
      </c>
      <c r="L14" s="80"/>
      <c r="M14" s="80"/>
      <c r="N14" s="80">
        <v>50</v>
      </c>
      <c r="O14" s="80">
        <v>70</v>
      </c>
      <c r="P14" s="80" t="s">
        <v>130</v>
      </c>
      <c r="Q14" s="80" t="s">
        <v>123</v>
      </c>
      <c r="R14" s="80" t="s">
        <v>114</v>
      </c>
      <c r="S14" s="80" t="s">
        <v>129</v>
      </c>
    </row>
    <row r="15" spans="1:19" s="60" customFormat="1" ht="27" customHeight="1">
      <c r="A15" s="108"/>
      <c r="B15" s="108" t="s">
        <v>121</v>
      </c>
      <c r="C15" s="108" t="s">
        <v>108</v>
      </c>
      <c r="D15" s="32" t="s">
        <v>172</v>
      </c>
      <c r="E15" s="32">
        <v>20</v>
      </c>
      <c r="F15" s="32">
        <v>320</v>
      </c>
      <c r="G15" s="32" t="s">
        <v>225</v>
      </c>
      <c r="H15" s="32" t="s">
        <v>132</v>
      </c>
      <c r="I15" s="32">
        <v>1</v>
      </c>
      <c r="J15" s="32">
        <v>100</v>
      </c>
      <c r="K15" s="32">
        <v>1750</v>
      </c>
      <c r="L15" s="108"/>
      <c r="M15" s="108"/>
      <c r="N15" s="108">
        <v>50</v>
      </c>
      <c r="O15" s="108">
        <v>70</v>
      </c>
      <c r="P15" s="108" t="s">
        <v>130</v>
      </c>
      <c r="Q15" s="108" t="s">
        <v>123</v>
      </c>
      <c r="R15" s="108" t="s">
        <v>114</v>
      </c>
      <c r="S15" s="108" t="s">
        <v>129</v>
      </c>
    </row>
    <row r="16" spans="1:19" s="57" customFormat="1" ht="27" customHeight="1">
      <c r="A16" s="108"/>
      <c r="B16" s="108" t="s">
        <v>124</v>
      </c>
      <c r="C16" s="108" t="s">
        <v>108</v>
      </c>
      <c r="D16" s="35" t="s">
        <v>173</v>
      </c>
      <c r="E16" s="35">
        <v>13</v>
      </c>
      <c r="F16" s="35">
        <v>320</v>
      </c>
      <c r="G16" s="35" t="s">
        <v>225</v>
      </c>
      <c r="H16" s="35" t="s">
        <v>133</v>
      </c>
      <c r="I16" s="35">
        <v>1</v>
      </c>
      <c r="J16" s="35">
        <v>60</v>
      </c>
      <c r="K16" s="35">
        <v>1000</v>
      </c>
      <c r="L16" s="108"/>
      <c r="M16" s="108"/>
      <c r="N16" s="108">
        <v>50</v>
      </c>
      <c r="O16" s="108">
        <v>70</v>
      </c>
      <c r="P16" s="108" t="s">
        <v>130</v>
      </c>
      <c r="Q16" s="108" t="s">
        <v>123</v>
      </c>
      <c r="R16" s="108" t="s">
        <v>114</v>
      </c>
      <c r="S16" s="108" t="s">
        <v>129</v>
      </c>
    </row>
    <row r="17" spans="1:19" s="11" customFormat="1" ht="27" customHeight="1">
      <c r="A17" s="108"/>
      <c r="B17" s="108" t="s">
        <v>124</v>
      </c>
      <c r="C17" s="108" t="s">
        <v>108</v>
      </c>
      <c r="D17" s="7" t="s">
        <v>242</v>
      </c>
      <c r="E17" s="7">
        <v>15</v>
      </c>
      <c r="F17" s="7">
        <v>320</v>
      </c>
      <c r="G17" s="7" t="s">
        <v>225</v>
      </c>
      <c r="H17" s="7"/>
      <c r="I17" s="7"/>
      <c r="J17" s="7"/>
      <c r="K17" s="7"/>
      <c r="L17" s="108"/>
      <c r="M17" s="108"/>
      <c r="N17" s="108">
        <v>50</v>
      </c>
      <c r="O17" s="108">
        <v>70</v>
      </c>
      <c r="P17" s="108" t="s">
        <v>130</v>
      </c>
      <c r="Q17" s="108" t="s">
        <v>123</v>
      </c>
      <c r="R17" s="108" t="s">
        <v>114</v>
      </c>
      <c r="S17" s="108" t="s">
        <v>129</v>
      </c>
    </row>
    <row r="18" spans="1:19" s="58" customFormat="1" ht="27" customHeight="1">
      <c r="A18" s="108"/>
      <c r="B18" s="108" t="s">
        <v>124</v>
      </c>
      <c r="C18" s="108" t="s">
        <v>108</v>
      </c>
      <c r="D18" s="24" t="s">
        <v>243</v>
      </c>
      <c r="E18" s="24">
        <v>40</v>
      </c>
      <c r="F18" s="24">
        <v>320</v>
      </c>
      <c r="G18" s="24" t="s">
        <v>225</v>
      </c>
      <c r="H18" s="24"/>
      <c r="I18" s="24"/>
      <c r="J18" s="24"/>
      <c r="K18" s="24"/>
      <c r="L18" s="108"/>
      <c r="M18" s="108"/>
      <c r="N18" s="108">
        <v>50</v>
      </c>
      <c r="O18" s="108">
        <v>70</v>
      </c>
      <c r="P18" s="108" t="s">
        <v>130</v>
      </c>
      <c r="Q18" s="108" t="s">
        <v>123</v>
      </c>
      <c r="R18" s="108" t="s">
        <v>114</v>
      </c>
      <c r="S18" s="108" t="s">
        <v>129</v>
      </c>
    </row>
    <row r="19" spans="1:19" s="59" customFormat="1" ht="27" customHeight="1">
      <c r="A19" s="108"/>
      <c r="B19" s="108" t="s">
        <v>125</v>
      </c>
      <c r="C19" s="108" t="s">
        <v>248</v>
      </c>
      <c r="D19" s="27" t="s">
        <v>240</v>
      </c>
      <c r="E19" s="27">
        <v>3</v>
      </c>
      <c r="F19" s="27">
        <v>688</v>
      </c>
      <c r="G19" s="27" t="s">
        <v>225</v>
      </c>
      <c r="H19" s="27"/>
      <c r="I19" s="27"/>
      <c r="J19" s="27"/>
      <c r="K19" s="27"/>
      <c r="L19" s="108"/>
      <c r="M19" s="108"/>
      <c r="N19" s="108">
        <v>50</v>
      </c>
      <c r="O19" s="108">
        <v>70</v>
      </c>
      <c r="P19" s="108" t="s">
        <v>122</v>
      </c>
      <c r="Q19" s="108" t="s">
        <v>123</v>
      </c>
      <c r="R19" s="108" t="s">
        <v>114</v>
      </c>
      <c r="S19" s="108" t="s">
        <v>129</v>
      </c>
    </row>
    <row r="20" spans="1:19" s="60" customFormat="1" ht="27" customHeight="1">
      <c r="A20" s="108"/>
      <c r="B20" s="108" t="s">
        <v>124</v>
      </c>
      <c r="C20" s="108" t="s">
        <v>108</v>
      </c>
      <c r="D20" s="32" t="s">
        <v>241</v>
      </c>
      <c r="E20" s="32">
        <v>5</v>
      </c>
      <c r="F20" s="32">
        <v>688</v>
      </c>
      <c r="G20" s="32" t="s">
        <v>225</v>
      </c>
      <c r="H20" s="32"/>
      <c r="I20" s="32"/>
      <c r="J20" s="32"/>
      <c r="K20" s="32"/>
      <c r="L20" s="108"/>
      <c r="M20" s="108"/>
      <c r="N20" s="108">
        <v>50</v>
      </c>
      <c r="O20" s="108">
        <v>70</v>
      </c>
      <c r="P20" s="108" t="s">
        <v>130</v>
      </c>
      <c r="Q20" s="108" t="s">
        <v>123</v>
      </c>
      <c r="R20" s="108" t="s">
        <v>114</v>
      </c>
      <c r="S20" s="108" t="s">
        <v>129</v>
      </c>
    </row>
  </sheetData>
  <sheetProtection/>
  <mergeCells count="56">
    <mergeCell ref="L5:L6"/>
    <mergeCell ref="A2:S2"/>
    <mergeCell ref="B3:D3"/>
    <mergeCell ref="A4:A6"/>
    <mergeCell ref="B4:B6"/>
    <mergeCell ref="C4:C6"/>
    <mergeCell ref="D4:G4"/>
    <mergeCell ref="H4:K4"/>
    <mergeCell ref="L4:O4"/>
    <mergeCell ref="P4:P6"/>
    <mergeCell ref="H5:H6"/>
    <mergeCell ref="I5:I6"/>
    <mergeCell ref="J5:J6"/>
    <mergeCell ref="K5:K6"/>
    <mergeCell ref="D5:D6"/>
    <mergeCell ref="E5:E6"/>
    <mergeCell ref="F5:F6"/>
    <mergeCell ref="G5:G6"/>
    <mergeCell ref="A14:A20"/>
    <mergeCell ref="B14:B20"/>
    <mergeCell ref="C14:C20"/>
    <mergeCell ref="L14:L20"/>
    <mergeCell ref="R4:S4"/>
    <mergeCell ref="R5:R6"/>
    <mergeCell ref="S5:S6"/>
    <mergeCell ref="N14:N20"/>
    <mergeCell ref="M5:O5"/>
    <mergeCell ref="Q4:Q6"/>
    <mergeCell ref="M7:M10"/>
    <mergeCell ref="N7:N10"/>
    <mergeCell ref="O7:O10"/>
    <mergeCell ref="P7:P10"/>
    <mergeCell ref="A7:A10"/>
    <mergeCell ref="B7:B10"/>
    <mergeCell ref="C7:C10"/>
    <mergeCell ref="L7:L10"/>
    <mergeCell ref="Q7:Q10"/>
    <mergeCell ref="R7:R10"/>
    <mergeCell ref="S7:S10"/>
    <mergeCell ref="A11:A13"/>
    <mergeCell ref="B11:B13"/>
    <mergeCell ref="C11:C13"/>
    <mergeCell ref="L11:L13"/>
    <mergeCell ref="P11:P13"/>
    <mergeCell ref="Q11:Q13"/>
    <mergeCell ref="R11:R13"/>
    <mergeCell ref="R14:R20"/>
    <mergeCell ref="S14:S20"/>
    <mergeCell ref="M11:M13"/>
    <mergeCell ref="N11:N13"/>
    <mergeCell ref="O11:O13"/>
    <mergeCell ref="M14:M20"/>
    <mergeCell ref="S11:S13"/>
    <mergeCell ref="P14:P20"/>
    <mergeCell ref="O14:O20"/>
    <mergeCell ref="Q14:Q20"/>
  </mergeCells>
  <printOptions horizontalCentered="1"/>
  <pageMargins left="0.15748031496062992" right="0.15748031496062992" top="0.5905511811023623" bottom="0.5905511811023623" header="0.5118110236220472" footer="0.5118110236220472"/>
  <pageSetup firstPageNumber="10" useFirstPageNumber="1" horizontalDpi="600" verticalDpi="600" orientation="landscape" paperSize="9" scale="95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SheetLayoutView="100" zoomScalePageLayoutView="0" workbookViewId="0" topLeftCell="A25">
      <selection activeCell="D11" sqref="D11"/>
    </sheetView>
  </sheetViews>
  <sheetFormatPr defaultColWidth="9.140625" defaultRowHeight="15"/>
  <cols>
    <col min="1" max="2" width="7.57421875" style="21" customWidth="1"/>
    <col min="3" max="3" width="5.7109375" style="21" bestFit="1" customWidth="1"/>
    <col min="4" max="4" width="9.57421875" style="21" customWidth="1"/>
    <col min="5" max="5" width="6.421875" style="21" customWidth="1"/>
    <col min="6" max="6" width="8.7109375" style="21" customWidth="1"/>
    <col min="7" max="7" width="6.140625" style="21" customWidth="1"/>
    <col min="8" max="8" width="9.140625" style="21" customWidth="1"/>
    <col min="9" max="9" width="5.7109375" style="21" customWidth="1"/>
    <col min="10" max="10" width="7.57421875" style="21" customWidth="1"/>
    <col min="11" max="11" width="10.7109375" style="21" customWidth="1"/>
    <col min="12" max="12" width="5.421875" style="21" customWidth="1"/>
    <col min="13" max="13" width="5.7109375" style="21" bestFit="1" customWidth="1"/>
    <col min="14" max="14" width="6.57421875" style="21" customWidth="1"/>
    <col min="15" max="15" width="6.7109375" style="21" customWidth="1"/>
    <col min="16" max="16" width="7.57421875" style="21" customWidth="1"/>
    <col min="17" max="17" width="8.28125" style="73" customWidth="1"/>
    <col min="18" max="18" width="7.57421875" style="21" customWidth="1"/>
    <col min="19" max="19" width="9.421875" style="21" customWidth="1"/>
    <col min="20" max="20" width="12.7109375" style="0" bestFit="1" customWidth="1"/>
  </cols>
  <sheetData>
    <row r="1" spans="1:19" ht="9" customHeight="1">
      <c r="A1" s="17"/>
      <c r="B1" s="15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64"/>
      <c r="R1" s="15"/>
      <c r="S1" s="15"/>
    </row>
    <row r="2" spans="1:19" ht="20.25" customHeight="1">
      <c r="A2" s="102" t="s">
        <v>349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1.25" customHeight="1">
      <c r="A3" s="22"/>
      <c r="B3" s="103"/>
      <c r="C3" s="103"/>
      <c r="D3" s="10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64"/>
      <c r="R3" s="15"/>
      <c r="S3" s="15"/>
    </row>
    <row r="4" spans="1:19" ht="35.25" customHeight="1">
      <c r="A4" s="99" t="s">
        <v>218</v>
      </c>
      <c r="B4" s="99" t="s">
        <v>219</v>
      </c>
      <c r="C4" s="100" t="s">
        <v>220</v>
      </c>
      <c r="D4" s="101" t="s">
        <v>215</v>
      </c>
      <c r="E4" s="101"/>
      <c r="F4" s="101"/>
      <c r="G4" s="101"/>
      <c r="H4" s="100" t="s">
        <v>223</v>
      </c>
      <c r="I4" s="100"/>
      <c r="J4" s="100"/>
      <c r="K4" s="100"/>
      <c r="L4" s="129" t="s">
        <v>222</v>
      </c>
      <c r="M4" s="101"/>
      <c r="N4" s="101"/>
      <c r="O4" s="101"/>
      <c r="P4" s="101" t="s">
        <v>212</v>
      </c>
      <c r="Q4" s="130" t="s">
        <v>214</v>
      </c>
      <c r="R4" s="104" t="s">
        <v>216</v>
      </c>
      <c r="S4" s="99"/>
    </row>
    <row r="5" spans="1:19" ht="21" customHeight="1">
      <c r="A5" s="99"/>
      <c r="B5" s="99"/>
      <c r="C5" s="100"/>
      <c r="D5" s="99" t="s">
        <v>0</v>
      </c>
      <c r="E5" s="99" t="s">
        <v>203</v>
      </c>
      <c r="F5" s="99" t="s">
        <v>204</v>
      </c>
      <c r="G5" s="99" t="s">
        <v>205</v>
      </c>
      <c r="H5" s="99" t="s">
        <v>1</v>
      </c>
      <c r="I5" s="99" t="s">
        <v>203</v>
      </c>
      <c r="J5" s="99" t="s">
        <v>206</v>
      </c>
      <c r="K5" s="99" t="s">
        <v>204</v>
      </c>
      <c r="L5" s="101" t="s">
        <v>207</v>
      </c>
      <c r="M5" s="101" t="s">
        <v>208</v>
      </c>
      <c r="N5" s="101"/>
      <c r="O5" s="101"/>
      <c r="P5" s="101"/>
      <c r="Q5" s="130"/>
      <c r="R5" s="104" t="s">
        <v>217</v>
      </c>
      <c r="S5" s="104" t="s">
        <v>213</v>
      </c>
    </row>
    <row r="6" spans="1:19" s="1" customFormat="1" ht="23.25" customHeight="1">
      <c r="A6" s="99"/>
      <c r="B6" s="99"/>
      <c r="C6" s="100"/>
      <c r="D6" s="99"/>
      <c r="E6" s="99"/>
      <c r="F6" s="99"/>
      <c r="G6" s="99"/>
      <c r="H6" s="99"/>
      <c r="I6" s="99"/>
      <c r="J6" s="99"/>
      <c r="K6" s="99"/>
      <c r="L6" s="101"/>
      <c r="M6" s="19" t="s">
        <v>209</v>
      </c>
      <c r="N6" s="19" t="s">
        <v>210</v>
      </c>
      <c r="O6" s="19" t="s">
        <v>211</v>
      </c>
      <c r="P6" s="101"/>
      <c r="Q6" s="130"/>
      <c r="R6" s="99"/>
      <c r="S6" s="99"/>
    </row>
    <row r="7" spans="1:19" s="69" customFormat="1" ht="24.75" customHeight="1">
      <c r="A7" s="117" t="s">
        <v>267</v>
      </c>
      <c r="B7" s="117" t="s">
        <v>268</v>
      </c>
      <c r="C7" s="118" t="s">
        <v>269</v>
      </c>
      <c r="D7" s="65" t="s">
        <v>224</v>
      </c>
      <c r="E7" s="66">
        <v>120</v>
      </c>
      <c r="F7" s="67">
        <v>388</v>
      </c>
      <c r="G7" s="118" t="s">
        <v>225</v>
      </c>
      <c r="H7" s="65" t="s">
        <v>226</v>
      </c>
      <c r="I7" s="66">
        <v>1</v>
      </c>
      <c r="J7" s="67">
        <v>300</v>
      </c>
      <c r="K7" s="68">
        <v>5500</v>
      </c>
      <c r="L7" s="118"/>
      <c r="M7" s="118" t="s">
        <v>270</v>
      </c>
      <c r="N7" s="119" t="s">
        <v>271</v>
      </c>
      <c r="O7" s="119" t="s">
        <v>271</v>
      </c>
      <c r="P7" s="120" t="s">
        <v>272</v>
      </c>
      <c r="Q7" s="121" t="s">
        <v>316</v>
      </c>
      <c r="R7" s="122" t="s">
        <v>273</v>
      </c>
      <c r="S7" s="123" t="s">
        <v>333</v>
      </c>
    </row>
    <row r="8" spans="1:19" s="69" customFormat="1" ht="24.75" customHeight="1">
      <c r="A8" s="117"/>
      <c r="B8" s="117"/>
      <c r="C8" s="118"/>
      <c r="D8" s="65" t="s">
        <v>227</v>
      </c>
      <c r="E8" s="66">
        <v>45</v>
      </c>
      <c r="F8" s="67">
        <v>388</v>
      </c>
      <c r="G8" s="118"/>
      <c r="H8" s="65" t="s">
        <v>228</v>
      </c>
      <c r="I8" s="66">
        <v>1</v>
      </c>
      <c r="J8" s="67">
        <v>150</v>
      </c>
      <c r="K8" s="68">
        <v>3000</v>
      </c>
      <c r="L8" s="118"/>
      <c r="M8" s="118"/>
      <c r="N8" s="119"/>
      <c r="O8" s="119"/>
      <c r="P8" s="120"/>
      <c r="Q8" s="121"/>
      <c r="R8" s="122"/>
      <c r="S8" s="123"/>
    </row>
    <row r="9" spans="1:19" s="69" customFormat="1" ht="24.75" customHeight="1">
      <c r="A9" s="117"/>
      <c r="B9" s="117"/>
      <c r="C9" s="118"/>
      <c r="D9" s="65" t="s">
        <v>246</v>
      </c>
      <c r="E9" s="66">
        <v>15</v>
      </c>
      <c r="F9" s="67">
        <v>580</v>
      </c>
      <c r="G9" s="118"/>
      <c r="H9" s="65" t="s">
        <v>229</v>
      </c>
      <c r="I9" s="66">
        <v>1</v>
      </c>
      <c r="J9" s="67">
        <v>100</v>
      </c>
      <c r="K9" s="68">
        <v>2500</v>
      </c>
      <c r="L9" s="118"/>
      <c r="M9" s="118"/>
      <c r="N9" s="119"/>
      <c r="O9" s="119"/>
      <c r="P9" s="120"/>
      <c r="Q9" s="121"/>
      <c r="R9" s="122"/>
      <c r="S9" s="123"/>
    </row>
    <row r="10" spans="1:19" s="69" customFormat="1" ht="24.75" customHeight="1">
      <c r="A10" s="124" t="s">
        <v>274</v>
      </c>
      <c r="B10" s="124" t="s">
        <v>275</v>
      </c>
      <c r="C10" s="118" t="s">
        <v>269</v>
      </c>
      <c r="D10" s="65" t="s">
        <v>224</v>
      </c>
      <c r="E10" s="67">
        <v>78</v>
      </c>
      <c r="F10" s="67">
        <v>398</v>
      </c>
      <c r="G10" s="118" t="s">
        <v>225</v>
      </c>
      <c r="H10" s="65" t="s">
        <v>226</v>
      </c>
      <c r="I10" s="67">
        <v>2</v>
      </c>
      <c r="J10" s="67">
        <v>800</v>
      </c>
      <c r="K10" s="68">
        <v>8800</v>
      </c>
      <c r="L10" s="118"/>
      <c r="M10" s="118" t="s">
        <v>270</v>
      </c>
      <c r="N10" s="119" t="s">
        <v>271</v>
      </c>
      <c r="O10" s="119" t="s">
        <v>271</v>
      </c>
      <c r="P10" s="124" t="s">
        <v>276</v>
      </c>
      <c r="Q10" s="121" t="s">
        <v>317</v>
      </c>
      <c r="R10" s="122" t="s">
        <v>273</v>
      </c>
      <c r="S10" s="123" t="s">
        <v>332</v>
      </c>
    </row>
    <row r="11" spans="1:19" s="69" customFormat="1" ht="24.75" customHeight="1">
      <c r="A11" s="124"/>
      <c r="B11" s="124"/>
      <c r="C11" s="118"/>
      <c r="D11" s="65" t="s">
        <v>227</v>
      </c>
      <c r="E11" s="67">
        <v>94</v>
      </c>
      <c r="F11" s="67">
        <v>398</v>
      </c>
      <c r="G11" s="118"/>
      <c r="H11" s="65" t="s">
        <v>228</v>
      </c>
      <c r="I11" s="67">
        <v>3</v>
      </c>
      <c r="J11" s="67">
        <v>650</v>
      </c>
      <c r="K11" s="70">
        <v>5900</v>
      </c>
      <c r="L11" s="118"/>
      <c r="M11" s="118"/>
      <c r="N11" s="119"/>
      <c r="O11" s="119"/>
      <c r="P11" s="124"/>
      <c r="Q11" s="121"/>
      <c r="R11" s="122"/>
      <c r="S11" s="123"/>
    </row>
    <row r="12" spans="1:19" s="69" customFormat="1" ht="24.75" customHeight="1">
      <c r="A12" s="124"/>
      <c r="B12" s="124"/>
      <c r="C12" s="118"/>
      <c r="D12" s="65" t="s">
        <v>246</v>
      </c>
      <c r="E12" s="66">
        <v>14</v>
      </c>
      <c r="F12" s="66">
        <v>800</v>
      </c>
      <c r="G12" s="118"/>
      <c r="H12" s="65" t="s">
        <v>229</v>
      </c>
      <c r="I12" s="67">
        <v>2</v>
      </c>
      <c r="J12" s="67">
        <v>160</v>
      </c>
      <c r="K12" s="70">
        <v>2950</v>
      </c>
      <c r="L12" s="118"/>
      <c r="M12" s="118"/>
      <c r="N12" s="119"/>
      <c r="O12" s="119"/>
      <c r="P12" s="124"/>
      <c r="Q12" s="121"/>
      <c r="R12" s="122"/>
      <c r="S12" s="123"/>
    </row>
    <row r="13" spans="1:19" s="61" customFormat="1" ht="29.25" customHeight="1">
      <c r="A13" s="124" t="s">
        <v>277</v>
      </c>
      <c r="B13" s="124" t="s">
        <v>277</v>
      </c>
      <c r="C13" s="122" t="s">
        <v>278</v>
      </c>
      <c r="D13" s="65" t="s">
        <v>224</v>
      </c>
      <c r="E13" s="67">
        <v>120</v>
      </c>
      <c r="F13" s="67">
        <v>268</v>
      </c>
      <c r="G13" s="118" t="s">
        <v>225</v>
      </c>
      <c r="H13" s="65" t="s">
        <v>226</v>
      </c>
      <c r="I13" s="67">
        <v>1</v>
      </c>
      <c r="J13" s="67">
        <v>300</v>
      </c>
      <c r="K13" s="68">
        <v>4000</v>
      </c>
      <c r="L13" s="118"/>
      <c r="M13" s="118" t="s">
        <v>270</v>
      </c>
      <c r="N13" s="125" t="s">
        <v>279</v>
      </c>
      <c r="O13" s="125" t="s">
        <v>280</v>
      </c>
      <c r="P13" s="124" t="s">
        <v>281</v>
      </c>
      <c r="Q13" s="123" t="s">
        <v>318</v>
      </c>
      <c r="R13" s="122" t="s">
        <v>273</v>
      </c>
      <c r="S13" s="123" t="s">
        <v>332</v>
      </c>
    </row>
    <row r="14" spans="1:19" s="61" customFormat="1" ht="30" customHeight="1">
      <c r="A14" s="124"/>
      <c r="B14" s="124"/>
      <c r="C14" s="122"/>
      <c r="D14" s="65" t="s">
        <v>227</v>
      </c>
      <c r="E14" s="67">
        <v>40</v>
      </c>
      <c r="F14" s="67">
        <v>268</v>
      </c>
      <c r="G14" s="118"/>
      <c r="H14" s="65" t="s">
        <v>228</v>
      </c>
      <c r="I14" s="67">
        <v>1</v>
      </c>
      <c r="J14" s="67">
        <v>80</v>
      </c>
      <c r="K14" s="70">
        <v>1500</v>
      </c>
      <c r="L14" s="118"/>
      <c r="M14" s="118"/>
      <c r="N14" s="125"/>
      <c r="O14" s="125"/>
      <c r="P14" s="124"/>
      <c r="Q14" s="123"/>
      <c r="R14" s="122"/>
      <c r="S14" s="123"/>
    </row>
    <row r="15" spans="1:19" s="61" customFormat="1" ht="33.75" customHeight="1">
      <c r="A15" s="124"/>
      <c r="B15" s="124"/>
      <c r="C15" s="122"/>
      <c r="D15" s="65" t="s">
        <v>246</v>
      </c>
      <c r="E15" s="66">
        <v>20</v>
      </c>
      <c r="F15" s="66">
        <v>352</v>
      </c>
      <c r="G15" s="118"/>
      <c r="H15" s="65" t="s">
        <v>229</v>
      </c>
      <c r="I15" s="67">
        <v>1</v>
      </c>
      <c r="J15" s="67">
        <v>60</v>
      </c>
      <c r="K15" s="70">
        <v>1000</v>
      </c>
      <c r="L15" s="118"/>
      <c r="M15" s="118"/>
      <c r="N15" s="125"/>
      <c r="O15" s="125"/>
      <c r="P15" s="124"/>
      <c r="Q15" s="123"/>
      <c r="R15" s="122"/>
      <c r="S15" s="123"/>
    </row>
    <row r="16" spans="1:19" s="61" customFormat="1" ht="30.75" customHeight="1">
      <c r="A16" s="117" t="s">
        <v>282</v>
      </c>
      <c r="B16" s="117" t="s">
        <v>283</v>
      </c>
      <c r="C16" s="122" t="s">
        <v>284</v>
      </c>
      <c r="D16" s="65" t="s">
        <v>224</v>
      </c>
      <c r="E16" s="67">
        <v>110</v>
      </c>
      <c r="F16" s="67">
        <v>198</v>
      </c>
      <c r="G16" s="118" t="s">
        <v>225</v>
      </c>
      <c r="H16" s="65" t="s">
        <v>226</v>
      </c>
      <c r="I16" s="67">
        <v>1</v>
      </c>
      <c r="J16" s="67">
        <v>600</v>
      </c>
      <c r="K16" s="68">
        <v>1800</v>
      </c>
      <c r="L16" s="118"/>
      <c r="M16" s="118" t="s">
        <v>270</v>
      </c>
      <c r="N16" s="126" t="s">
        <v>285</v>
      </c>
      <c r="O16" s="126" t="s">
        <v>285</v>
      </c>
      <c r="P16" s="117" t="s">
        <v>286</v>
      </c>
      <c r="Q16" s="121" t="s">
        <v>319</v>
      </c>
      <c r="R16" s="122" t="s">
        <v>273</v>
      </c>
      <c r="S16" s="123" t="s">
        <v>332</v>
      </c>
    </row>
    <row r="17" spans="1:19" s="61" customFormat="1" ht="27" customHeight="1">
      <c r="A17" s="117"/>
      <c r="B17" s="117"/>
      <c r="C17" s="122"/>
      <c r="D17" s="65" t="s">
        <v>227</v>
      </c>
      <c r="E17" s="67">
        <v>97</v>
      </c>
      <c r="F17" s="67">
        <v>198</v>
      </c>
      <c r="G17" s="118"/>
      <c r="H17" s="65" t="s">
        <v>228</v>
      </c>
      <c r="I17" s="67">
        <v>1</v>
      </c>
      <c r="J17" s="67">
        <v>400</v>
      </c>
      <c r="K17" s="70">
        <v>1200</v>
      </c>
      <c r="L17" s="118"/>
      <c r="M17" s="118"/>
      <c r="N17" s="126"/>
      <c r="O17" s="126"/>
      <c r="P17" s="117"/>
      <c r="Q17" s="121"/>
      <c r="R17" s="122"/>
      <c r="S17" s="123"/>
    </row>
    <row r="18" spans="1:19" s="61" customFormat="1" ht="27.75" customHeight="1">
      <c r="A18" s="117"/>
      <c r="B18" s="117"/>
      <c r="C18" s="122"/>
      <c r="D18" s="65" t="s">
        <v>246</v>
      </c>
      <c r="E18" s="66">
        <v>16</v>
      </c>
      <c r="F18" s="66">
        <v>268</v>
      </c>
      <c r="G18" s="118"/>
      <c r="H18" s="65" t="s">
        <v>229</v>
      </c>
      <c r="I18" s="67">
        <v>2</v>
      </c>
      <c r="J18" s="67">
        <v>160</v>
      </c>
      <c r="K18" s="70">
        <v>800</v>
      </c>
      <c r="L18" s="118"/>
      <c r="M18" s="118"/>
      <c r="N18" s="126"/>
      <c r="O18" s="126"/>
      <c r="P18" s="117"/>
      <c r="Q18" s="121"/>
      <c r="R18" s="122"/>
      <c r="S18" s="123"/>
    </row>
    <row r="19" spans="1:19" s="61" customFormat="1" ht="24.75" customHeight="1">
      <c r="A19" s="124" t="s">
        <v>287</v>
      </c>
      <c r="B19" s="127" t="s">
        <v>287</v>
      </c>
      <c r="C19" s="122" t="s">
        <v>284</v>
      </c>
      <c r="D19" s="65" t="s">
        <v>224</v>
      </c>
      <c r="E19" s="67">
        <v>114</v>
      </c>
      <c r="F19" s="67">
        <v>298</v>
      </c>
      <c r="G19" s="118" t="s">
        <v>225</v>
      </c>
      <c r="H19" s="65" t="s">
        <v>226</v>
      </c>
      <c r="I19" s="67"/>
      <c r="J19" s="67"/>
      <c r="K19" s="68"/>
      <c r="L19" s="118"/>
      <c r="M19" s="118" t="s">
        <v>270</v>
      </c>
      <c r="N19" s="125" t="s">
        <v>288</v>
      </c>
      <c r="O19" s="125" t="s">
        <v>271</v>
      </c>
      <c r="P19" s="127" t="s">
        <v>334</v>
      </c>
      <c r="Q19" s="128" t="s">
        <v>320</v>
      </c>
      <c r="R19" s="122" t="s">
        <v>273</v>
      </c>
      <c r="S19" s="123" t="s">
        <v>332</v>
      </c>
    </row>
    <row r="20" spans="1:19" s="61" customFormat="1" ht="24.75" customHeight="1">
      <c r="A20" s="124"/>
      <c r="B20" s="127"/>
      <c r="C20" s="122"/>
      <c r="D20" s="65" t="s">
        <v>227</v>
      </c>
      <c r="E20" s="67">
        <v>54</v>
      </c>
      <c r="F20" s="67">
        <v>298</v>
      </c>
      <c r="G20" s="118"/>
      <c r="H20" s="65" t="s">
        <v>228</v>
      </c>
      <c r="I20" s="67">
        <v>1</v>
      </c>
      <c r="J20" s="67">
        <v>250</v>
      </c>
      <c r="K20" s="71">
        <v>2500</v>
      </c>
      <c r="L20" s="118"/>
      <c r="M20" s="118"/>
      <c r="N20" s="125"/>
      <c r="O20" s="125"/>
      <c r="P20" s="127"/>
      <c r="Q20" s="128"/>
      <c r="R20" s="122"/>
      <c r="S20" s="123"/>
    </row>
    <row r="21" spans="1:19" s="61" customFormat="1" ht="24.75" customHeight="1">
      <c r="A21" s="124"/>
      <c r="B21" s="127"/>
      <c r="C21" s="122"/>
      <c r="D21" s="65" t="s">
        <v>246</v>
      </c>
      <c r="E21" s="66">
        <v>6</v>
      </c>
      <c r="F21" s="66">
        <v>598</v>
      </c>
      <c r="G21" s="118"/>
      <c r="H21" s="65" t="s">
        <v>229</v>
      </c>
      <c r="I21" s="67">
        <v>2</v>
      </c>
      <c r="J21" s="67">
        <v>100</v>
      </c>
      <c r="K21" s="71">
        <v>1600</v>
      </c>
      <c r="L21" s="118"/>
      <c r="M21" s="118"/>
      <c r="N21" s="125"/>
      <c r="O21" s="125"/>
      <c r="P21" s="127"/>
      <c r="Q21" s="128"/>
      <c r="R21" s="122"/>
      <c r="S21" s="123"/>
    </row>
    <row r="22" spans="1:19" s="61" customFormat="1" ht="24.75" customHeight="1">
      <c r="A22" s="124" t="s">
        <v>289</v>
      </c>
      <c r="B22" s="127" t="s">
        <v>290</v>
      </c>
      <c r="C22" s="122" t="s">
        <v>284</v>
      </c>
      <c r="D22" s="65" t="s">
        <v>224</v>
      </c>
      <c r="E22" s="67">
        <v>70</v>
      </c>
      <c r="F22" s="67">
        <v>298</v>
      </c>
      <c r="G22" s="118" t="s">
        <v>225</v>
      </c>
      <c r="H22" s="65" t="s">
        <v>226</v>
      </c>
      <c r="I22" s="67">
        <v>1</v>
      </c>
      <c r="J22" s="67">
        <v>450</v>
      </c>
      <c r="K22" s="72">
        <v>6000</v>
      </c>
      <c r="L22" s="118"/>
      <c r="M22" s="122" t="s">
        <v>270</v>
      </c>
      <c r="N22" s="119" t="s">
        <v>271</v>
      </c>
      <c r="O22" s="119" t="s">
        <v>271</v>
      </c>
      <c r="P22" s="127" t="s">
        <v>291</v>
      </c>
      <c r="Q22" s="128" t="s">
        <v>321</v>
      </c>
      <c r="R22" s="122" t="s">
        <v>273</v>
      </c>
      <c r="S22" s="123" t="s">
        <v>332</v>
      </c>
    </row>
    <row r="23" spans="1:19" s="61" customFormat="1" ht="24.75" customHeight="1">
      <c r="A23" s="124"/>
      <c r="B23" s="127"/>
      <c r="C23" s="122"/>
      <c r="D23" s="65" t="s">
        <v>227</v>
      </c>
      <c r="E23" s="67">
        <v>40</v>
      </c>
      <c r="F23" s="67">
        <v>298</v>
      </c>
      <c r="G23" s="118"/>
      <c r="H23" s="65" t="s">
        <v>228</v>
      </c>
      <c r="I23" s="67">
        <v>1</v>
      </c>
      <c r="J23" s="67">
        <v>150</v>
      </c>
      <c r="K23" s="72">
        <v>4000</v>
      </c>
      <c r="L23" s="118"/>
      <c r="M23" s="122"/>
      <c r="N23" s="119"/>
      <c r="O23" s="119"/>
      <c r="P23" s="127"/>
      <c r="Q23" s="128"/>
      <c r="R23" s="122"/>
      <c r="S23" s="123"/>
    </row>
    <row r="24" spans="1:19" s="61" customFormat="1" ht="24.75" customHeight="1">
      <c r="A24" s="124"/>
      <c r="B24" s="127"/>
      <c r="C24" s="122"/>
      <c r="D24" s="65" t="s">
        <v>246</v>
      </c>
      <c r="E24" s="66">
        <v>5</v>
      </c>
      <c r="F24" s="66">
        <v>598</v>
      </c>
      <c r="G24" s="118"/>
      <c r="H24" s="65" t="s">
        <v>229</v>
      </c>
      <c r="I24" s="67">
        <v>1</v>
      </c>
      <c r="J24" s="67">
        <v>100</v>
      </c>
      <c r="K24" s="72">
        <v>1800</v>
      </c>
      <c r="L24" s="118"/>
      <c r="M24" s="122"/>
      <c r="N24" s="119"/>
      <c r="O24" s="119"/>
      <c r="P24" s="127"/>
      <c r="Q24" s="128"/>
      <c r="R24" s="122"/>
      <c r="S24" s="123"/>
    </row>
    <row r="25" spans="1:19" s="61" customFormat="1" ht="24.75" customHeight="1">
      <c r="A25" s="124" t="s">
        <v>292</v>
      </c>
      <c r="B25" s="127" t="s">
        <v>292</v>
      </c>
      <c r="C25" s="122" t="s">
        <v>284</v>
      </c>
      <c r="D25" s="65" t="s">
        <v>224</v>
      </c>
      <c r="E25" s="67">
        <v>60</v>
      </c>
      <c r="F25" s="67">
        <v>298</v>
      </c>
      <c r="G25" s="118" t="s">
        <v>225</v>
      </c>
      <c r="H25" s="65" t="s">
        <v>226</v>
      </c>
      <c r="I25" s="67">
        <v>1</v>
      </c>
      <c r="J25" s="67">
        <v>400</v>
      </c>
      <c r="K25" s="71">
        <v>6000</v>
      </c>
      <c r="L25" s="118"/>
      <c r="M25" s="122" t="s">
        <v>270</v>
      </c>
      <c r="N25" s="119" t="s">
        <v>271</v>
      </c>
      <c r="O25" s="119" t="s">
        <v>271</v>
      </c>
      <c r="P25" s="127" t="s">
        <v>293</v>
      </c>
      <c r="Q25" s="128" t="s">
        <v>322</v>
      </c>
      <c r="R25" s="122" t="s">
        <v>273</v>
      </c>
      <c r="S25" s="123" t="s">
        <v>332</v>
      </c>
    </row>
    <row r="26" spans="1:19" s="61" customFormat="1" ht="24.75" customHeight="1">
      <c r="A26" s="124"/>
      <c r="B26" s="127"/>
      <c r="C26" s="122"/>
      <c r="D26" s="65" t="s">
        <v>227</v>
      </c>
      <c r="E26" s="67">
        <v>60</v>
      </c>
      <c r="F26" s="67">
        <v>298</v>
      </c>
      <c r="G26" s="118"/>
      <c r="H26" s="65" t="s">
        <v>228</v>
      </c>
      <c r="I26" s="67">
        <v>1</v>
      </c>
      <c r="J26" s="67">
        <v>150</v>
      </c>
      <c r="K26" s="71">
        <v>3000</v>
      </c>
      <c r="L26" s="118"/>
      <c r="M26" s="122"/>
      <c r="N26" s="119"/>
      <c r="O26" s="119"/>
      <c r="P26" s="127"/>
      <c r="Q26" s="128"/>
      <c r="R26" s="122"/>
      <c r="S26" s="123"/>
    </row>
    <row r="27" spans="1:19" s="61" customFormat="1" ht="24.75" customHeight="1">
      <c r="A27" s="124"/>
      <c r="B27" s="127"/>
      <c r="C27" s="122"/>
      <c r="D27" s="65" t="s">
        <v>246</v>
      </c>
      <c r="E27" s="66">
        <v>6</v>
      </c>
      <c r="F27" s="66">
        <v>598</v>
      </c>
      <c r="G27" s="118"/>
      <c r="H27" s="65" t="s">
        <v>229</v>
      </c>
      <c r="I27" s="67">
        <v>1</v>
      </c>
      <c r="J27" s="67">
        <v>60</v>
      </c>
      <c r="K27" s="71">
        <v>2000</v>
      </c>
      <c r="L27" s="118"/>
      <c r="M27" s="122"/>
      <c r="N27" s="119"/>
      <c r="O27" s="119"/>
      <c r="P27" s="127"/>
      <c r="Q27" s="128"/>
      <c r="R27" s="122"/>
      <c r="S27" s="123"/>
    </row>
    <row r="28" spans="1:19" s="61" customFormat="1" ht="24.75" customHeight="1">
      <c r="A28" s="124" t="s">
        <v>294</v>
      </c>
      <c r="B28" s="124" t="s">
        <v>294</v>
      </c>
      <c r="C28" s="122" t="s">
        <v>278</v>
      </c>
      <c r="D28" s="65" t="s">
        <v>224</v>
      </c>
      <c r="E28" s="67">
        <v>111</v>
      </c>
      <c r="F28" s="67">
        <v>228</v>
      </c>
      <c r="G28" s="118" t="s">
        <v>225</v>
      </c>
      <c r="H28" s="65" t="s">
        <v>226</v>
      </c>
      <c r="I28" s="67">
        <v>1</v>
      </c>
      <c r="J28" s="67">
        <v>300</v>
      </c>
      <c r="K28" s="71">
        <v>2000</v>
      </c>
      <c r="L28" s="118"/>
      <c r="M28" s="122" t="s">
        <v>270</v>
      </c>
      <c r="N28" s="119" t="s">
        <v>295</v>
      </c>
      <c r="O28" s="119" t="s">
        <v>295</v>
      </c>
      <c r="P28" s="124" t="s">
        <v>296</v>
      </c>
      <c r="Q28" s="123" t="s">
        <v>323</v>
      </c>
      <c r="R28" s="122" t="s">
        <v>273</v>
      </c>
      <c r="S28" s="123" t="s">
        <v>332</v>
      </c>
    </row>
    <row r="29" spans="1:19" s="61" customFormat="1" ht="24.75" customHeight="1">
      <c r="A29" s="124"/>
      <c r="B29" s="124"/>
      <c r="C29" s="122"/>
      <c r="D29" s="65" t="s">
        <v>227</v>
      </c>
      <c r="E29" s="67">
        <v>29</v>
      </c>
      <c r="F29" s="67">
        <v>228</v>
      </c>
      <c r="G29" s="118"/>
      <c r="H29" s="65" t="s">
        <v>228</v>
      </c>
      <c r="I29" s="67">
        <v>1</v>
      </c>
      <c r="J29" s="67">
        <v>100</v>
      </c>
      <c r="K29" s="71">
        <v>1300</v>
      </c>
      <c r="L29" s="118"/>
      <c r="M29" s="122"/>
      <c r="N29" s="119"/>
      <c r="O29" s="119"/>
      <c r="P29" s="124"/>
      <c r="Q29" s="123"/>
      <c r="R29" s="122"/>
      <c r="S29" s="123"/>
    </row>
    <row r="30" spans="1:19" s="61" customFormat="1" ht="24.75" customHeight="1">
      <c r="A30" s="124"/>
      <c r="B30" s="124"/>
      <c r="C30" s="122"/>
      <c r="D30" s="65" t="s">
        <v>246</v>
      </c>
      <c r="E30" s="66">
        <v>13</v>
      </c>
      <c r="F30" s="66">
        <v>318</v>
      </c>
      <c r="G30" s="118"/>
      <c r="H30" s="65" t="s">
        <v>229</v>
      </c>
      <c r="I30" s="67">
        <v>1</v>
      </c>
      <c r="J30" s="67">
        <v>60</v>
      </c>
      <c r="K30" s="71">
        <v>800</v>
      </c>
      <c r="L30" s="118"/>
      <c r="M30" s="122"/>
      <c r="N30" s="119"/>
      <c r="O30" s="119"/>
      <c r="P30" s="124"/>
      <c r="Q30" s="123"/>
      <c r="R30" s="122"/>
      <c r="S30" s="123"/>
    </row>
    <row r="31" spans="1:19" s="61" customFormat="1" ht="24.75" customHeight="1">
      <c r="A31" s="124" t="s">
        <v>297</v>
      </c>
      <c r="B31" s="124" t="s">
        <v>297</v>
      </c>
      <c r="C31" s="122" t="s">
        <v>278</v>
      </c>
      <c r="D31" s="65" t="s">
        <v>224</v>
      </c>
      <c r="E31" s="67">
        <v>68</v>
      </c>
      <c r="F31" s="67">
        <v>176</v>
      </c>
      <c r="G31" s="118" t="s">
        <v>225</v>
      </c>
      <c r="H31" s="65" t="s">
        <v>229</v>
      </c>
      <c r="I31" s="67">
        <v>1</v>
      </c>
      <c r="J31" s="67">
        <v>80</v>
      </c>
      <c r="K31" s="71">
        <v>800</v>
      </c>
      <c r="L31" s="118"/>
      <c r="M31" s="122" t="s">
        <v>270</v>
      </c>
      <c r="N31" s="125" t="s">
        <v>298</v>
      </c>
      <c r="O31" s="125" t="s">
        <v>299</v>
      </c>
      <c r="P31" s="124" t="s">
        <v>300</v>
      </c>
      <c r="Q31" s="123" t="s">
        <v>324</v>
      </c>
      <c r="R31" s="122" t="s">
        <v>273</v>
      </c>
      <c r="S31" s="123" t="s">
        <v>332</v>
      </c>
    </row>
    <row r="32" spans="1:19" s="61" customFormat="1" ht="24.75" customHeight="1">
      <c r="A32" s="124"/>
      <c r="B32" s="124"/>
      <c r="C32" s="122"/>
      <c r="D32" s="65" t="s">
        <v>227</v>
      </c>
      <c r="E32" s="67">
        <v>34</v>
      </c>
      <c r="F32" s="67">
        <v>176</v>
      </c>
      <c r="G32" s="118"/>
      <c r="H32" s="65"/>
      <c r="I32" s="67"/>
      <c r="J32" s="67"/>
      <c r="K32" s="71"/>
      <c r="L32" s="118"/>
      <c r="M32" s="122"/>
      <c r="N32" s="125"/>
      <c r="O32" s="125"/>
      <c r="P32" s="124"/>
      <c r="Q32" s="123"/>
      <c r="R32" s="122"/>
      <c r="S32" s="123"/>
    </row>
    <row r="33" spans="1:19" s="61" customFormat="1" ht="24.75" customHeight="1">
      <c r="A33" s="124"/>
      <c r="B33" s="124"/>
      <c r="C33" s="122"/>
      <c r="D33" s="65" t="s">
        <v>246</v>
      </c>
      <c r="E33" s="66">
        <v>8</v>
      </c>
      <c r="F33" s="66">
        <v>232</v>
      </c>
      <c r="G33" s="118"/>
      <c r="H33" s="65"/>
      <c r="I33" s="67"/>
      <c r="J33" s="67"/>
      <c r="K33" s="71"/>
      <c r="L33" s="118"/>
      <c r="M33" s="122"/>
      <c r="N33" s="125"/>
      <c r="O33" s="125"/>
      <c r="P33" s="124"/>
      <c r="Q33" s="123"/>
      <c r="R33" s="122"/>
      <c r="S33" s="123"/>
    </row>
    <row r="34" spans="1:19" s="61" customFormat="1" ht="24.75" customHeight="1">
      <c r="A34" s="124" t="s">
        <v>301</v>
      </c>
      <c r="B34" s="124" t="s">
        <v>302</v>
      </c>
      <c r="C34" s="122" t="s">
        <v>269</v>
      </c>
      <c r="D34" s="65" t="s">
        <v>224</v>
      </c>
      <c r="E34" s="67">
        <v>162</v>
      </c>
      <c r="F34" s="67">
        <v>398</v>
      </c>
      <c r="G34" s="118" t="s">
        <v>225</v>
      </c>
      <c r="H34" s="65" t="s">
        <v>226</v>
      </c>
      <c r="I34" s="67">
        <v>1</v>
      </c>
      <c r="J34" s="67">
        <v>420</v>
      </c>
      <c r="K34" s="70">
        <v>8000</v>
      </c>
      <c r="L34" s="122"/>
      <c r="M34" s="122" t="s">
        <v>270</v>
      </c>
      <c r="N34" s="119" t="s">
        <v>271</v>
      </c>
      <c r="O34" s="119" t="s">
        <v>271</v>
      </c>
      <c r="P34" s="124" t="s">
        <v>303</v>
      </c>
      <c r="Q34" s="123" t="s">
        <v>325</v>
      </c>
      <c r="R34" s="122" t="s">
        <v>273</v>
      </c>
      <c r="S34" s="123" t="s">
        <v>332</v>
      </c>
    </row>
    <row r="35" spans="1:19" s="61" customFormat="1" ht="24.75" customHeight="1">
      <c r="A35" s="124"/>
      <c r="B35" s="124"/>
      <c r="C35" s="122"/>
      <c r="D35" s="65" t="s">
        <v>227</v>
      </c>
      <c r="E35" s="67">
        <v>157</v>
      </c>
      <c r="F35" s="67">
        <v>398</v>
      </c>
      <c r="G35" s="118"/>
      <c r="H35" s="65" t="s">
        <v>228</v>
      </c>
      <c r="I35" s="67">
        <v>1</v>
      </c>
      <c r="J35" s="67">
        <v>150</v>
      </c>
      <c r="K35" s="70">
        <v>2500</v>
      </c>
      <c r="L35" s="122"/>
      <c r="M35" s="122"/>
      <c r="N35" s="119"/>
      <c r="O35" s="119"/>
      <c r="P35" s="124"/>
      <c r="Q35" s="123"/>
      <c r="R35" s="122"/>
      <c r="S35" s="123"/>
    </row>
    <row r="36" spans="1:19" s="61" customFormat="1" ht="24.75" customHeight="1">
      <c r="A36" s="124"/>
      <c r="B36" s="124"/>
      <c r="C36" s="122"/>
      <c r="D36" s="65" t="s">
        <v>246</v>
      </c>
      <c r="E36" s="66">
        <v>19</v>
      </c>
      <c r="F36" s="66">
        <v>798</v>
      </c>
      <c r="G36" s="118"/>
      <c r="H36" s="65" t="s">
        <v>229</v>
      </c>
      <c r="I36" s="67">
        <v>3</v>
      </c>
      <c r="J36" s="67">
        <v>100</v>
      </c>
      <c r="K36" s="70">
        <v>2000</v>
      </c>
      <c r="L36" s="122"/>
      <c r="M36" s="122"/>
      <c r="N36" s="119"/>
      <c r="O36" s="119"/>
      <c r="P36" s="124"/>
      <c r="Q36" s="123"/>
      <c r="R36" s="122"/>
      <c r="S36" s="123"/>
    </row>
    <row r="37" spans="1:19" s="61" customFormat="1" ht="24.75" customHeight="1">
      <c r="A37" s="117" t="s">
        <v>304</v>
      </c>
      <c r="B37" s="117" t="s">
        <v>305</v>
      </c>
      <c r="C37" s="122" t="s">
        <v>269</v>
      </c>
      <c r="D37" s="65" t="s">
        <v>224</v>
      </c>
      <c r="E37" s="67">
        <v>47</v>
      </c>
      <c r="F37" s="67">
        <v>400</v>
      </c>
      <c r="G37" s="118" t="s">
        <v>225</v>
      </c>
      <c r="H37" s="65" t="s">
        <v>226</v>
      </c>
      <c r="I37" s="67">
        <v>2</v>
      </c>
      <c r="J37" s="67">
        <v>1000</v>
      </c>
      <c r="K37" s="68">
        <v>8000</v>
      </c>
      <c r="L37" s="122"/>
      <c r="M37" s="122" t="s">
        <v>270</v>
      </c>
      <c r="N37" s="119" t="s">
        <v>271</v>
      </c>
      <c r="O37" s="119" t="s">
        <v>271</v>
      </c>
      <c r="P37" s="124" t="s">
        <v>306</v>
      </c>
      <c r="Q37" s="121" t="s">
        <v>327</v>
      </c>
      <c r="R37" s="122" t="s">
        <v>273</v>
      </c>
      <c r="S37" s="123" t="s">
        <v>332</v>
      </c>
    </row>
    <row r="38" spans="1:19" s="61" customFormat="1" ht="24.75" customHeight="1">
      <c r="A38" s="117"/>
      <c r="B38" s="117"/>
      <c r="C38" s="122"/>
      <c r="D38" s="65" t="s">
        <v>227</v>
      </c>
      <c r="E38" s="67">
        <v>55</v>
      </c>
      <c r="F38" s="67">
        <v>400</v>
      </c>
      <c r="G38" s="118"/>
      <c r="H38" s="65" t="s">
        <v>228</v>
      </c>
      <c r="I38" s="67">
        <v>1</v>
      </c>
      <c r="J38" s="67">
        <v>150</v>
      </c>
      <c r="K38" s="68">
        <v>4000</v>
      </c>
      <c r="L38" s="122"/>
      <c r="M38" s="122"/>
      <c r="N38" s="119"/>
      <c r="O38" s="119"/>
      <c r="P38" s="124"/>
      <c r="Q38" s="121"/>
      <c r="R38" s="122"/>
      <c r="S38" s="123"/>
    </row>
    <row r="39" spans="1:19" s="61" customFormat="1" ht="24.75" customHeight="1">
      <c r="A39" s="117"/>
      <c r="B39" s="117"/>
      <c r="C39" s="122"/>
      <c r="D39" s="65" t="s">
        <v>246</v>
      </c>
      <c r="E39" s="66">
        <v>10</v>
      </c>
      <c r="F39" s="66">
        <v>688</v>
      </c>
      <c r="G39" s="118"/>
      <c r="H39" s="65" t="s">
        <v>229</v>
      </c>
      <c r="I39" s="67">
        <v>2</v>
      </c>
      <c r="J39" s="67">
        <v>30</v>
      </c>
      <c r="K39" s="70">
        <v>2000</v>
      </c>
      <c r="L39" s="122"/>
      <c r="M39" s="122"/>
      <c r="N39" s="119"/>
      <c r="O39" s="119"/>
      <c r="P39" s="124"/>
      <c r="Q39" s="121"/>
      <c r="R39" s="122"/>
      <c r="S39" s="123"/>
    </row>
    <row r="40" spans="1:19" s="61" customFormat="1" ht="24.75" customHeight="1">
      <c r="A40" s="124" t="s">
        <v>307</v>
      </c>
      <c r="B40" s="124" t="s">
        <v>307</v>
      </c>
      <c r="C40" s="122" t="s">
        <v>269</v>
      </c>
      <c r="D40" s="65" t="s">
        <v>224</v>
      </c>
      <c r="E40" s="67">
        <v>160</v>
      </c>
      <c r="F40" s="67">
        <v>370</v>
      </c>
      <c r="G40" s="118" t="s">
        <v>225</v>
      </c>
      <c r="H40" s="65" t="s">
        <v>226</v>
      </c>
      <c r="I40" s="67">
        <v>2</v>
      </c>
      <c r="J40" s="67">
        <v>300</v>
      </c>
      <c r="K40" s="70">
        <v>5000</v>
      </c>
      <c r="L40" s="122"/>
      <c r="M40" s="122" t="s">
        <v>270</v>
      </c>
      <c r="N40" s="119" t="s">
        <v>271</v>
      </c>
      <c r="O40" s="119" t="s">
        <v>271</v>
      </c>
      <c r="P40" s="124" t="s">
        <v>308</v>
      </c>
      <c r="Q40" s="123" t="s">
        <v>326</v>
      </c>
      <c r="R40" s="122" t="s">
        <v>273</v>
      </c>
      <c r="S40" s="123" t="s">
        <v>332</v>
      </c>
    </row>
    <row r="41" spans="1:19" s="61" customFormat="1" ht="24.75" customHeight="1">
      <c r="A41" s="124"/>
      <c r="B41" s="124"/>
      <c r="C41" s="122"/>
      <c r="D41" s="65" t="s">
        <v>227</v>
      </c>
      <c r="E41" s="67">
        <v>120</v>
      </c>
      <c r="F41" s="67">
        <v>370</v>
      </c>
      <c r="G41" s="118"/>
      <c r="H41" s="65" t="s">
        <v>228</v>
      </c>
      <c r="I41" s="67">
        <v>1</v>
      </c>
      <c r="J41" s="67">
        <v>150</v>
      </c>
      <c r="K41" s="70">
        <v>2000</v>
      </c>
      <c r="L41" s="122"/>
      <c r="M41" s="122"/>
      <c r="N41" s="119"/>
      <c r="O41" s="119"/>
      <c r="P41" s="124"/>
      <c r="Q41" s="123"/>
      <c r="R41" s="122"/>
      <c r="S41" s="123"/>
    </row>
    <row r="42" spans="1:19" s="61" customFormat="1" ht="24.75" customHeight="1">
      <c r="A42" s="124"/>
      <c r="B42" s="124"/>
      <c r="C42" s="122"/>
      <c r="D42" s="65" t="s">
        <v>246</v>
      </c>
      <c r="E42" s="66">
        <v>5</v>
      </c>
      <c r="F42" s="66">
        <v>588</v>
      </c>
      <c r="G42" s="118"/>
      <c r="H42" s="65" t="s">
        <v>229</v>
      </c>
      <c r="I42" s="67">
        <v>2</v>
      </c>
      <c r="J42" s="67">
        <v>100</v>
      </c>
      <c r="K42" s="70">
        <v>500</v>
      </c>
      <c r="L42" s="122"/>
      <c r="M42" s="122"/>
      <c r="N42" s="119"/>
      <c r="O42" s="119"/>
      <c r="P42" s="124"/>
      <c r="Q42" s="123"/>
      <c r="R42" s="122"/>
      <c r="S42" s="123"/>
    </row>
    <row r="43" spans="1:19" s="61" customFormat="1" ht="24.75" customHeight="1">
      <c r="A43" s="117" t="s">
        <v>309</v>
      </c>
      <c r="B43" s="117" t="s">
        <v>310</v>
      </c>
      <c r="C43" s="122" t="s">
        <v>269</v>
      </c>
      <c r="D43" s="65" t="s">
        <v>224</v>
      </c>
      <c r="E43" s="67">
        <v>129</v>
      </c>
      <c r="F43" s="67">
        <v>388</v>
      </c>
      <c r="G43" s="118" t="s">
        <v>225</v>
      </c>
      <c r="H43" s="65" t="s">
        <v>226</v>
      </c>
      <c r="I43" s="67">
        <v>1</v>
      </c>
      <c r="J43" s="67">
        <v>1000</v>
      </c>
      <c r="K43" s="70">
        <v>8000</v>
      </c>
      <c r="L43" s="122"/>
      <c r="M43" s="122" t="s">
        <v>270</v>
      </c>
      <c r="N43" s="119" t="s">
        <v>271</v>
      </c>
      <c r="O43" s="119" t="s">
        <v>271</v>
      </c>
      <c r="P43" s="117" t="s">
        <v>311</v>
      </c>
      <c r="Q43" s="121" t="s">
        <v>328</v>
      </c>
      <c r="R43" s="122" t="s">
        <v>273</v>
      </c>
      <c r="S43" s="123" t="s">
        <v>332</v>
      </c>
    </row>
    <row r="44" spans="1:19" s="61" customFormat="1" ht="24.75" customHeight="1">
      <c r="A44" s="117"/>
      <c r="B44" s="117"/>
      <c r="C44" s="122"/>
      <c r="D44" s="65" t="s">
        <v>227</v>
      </c>
      <c r="E44" s="67">
        <v>83</v>
      </c>
      <c r="F44" s="67">
        <v>388</v>
      </c>
      <c r="G44" s="118"/>
      <c r="H44" s="65" t="s">
        <v>228</v>
      </c>
      <c r="I44" s="67">
        <v>2</v>
      </c>
      <c r="J44" s="67">
        <v>400</v>
      </c>
      <c r="K44" s="70">
        <v>5000</v>
      </c>
      <c r="L44" s="122"/>
      <c r="M44" s="122"/>
      <c r="N44" s="119"/>
      <c r="O44" s="119"/>
      <c r="P44" s="117"/>
      <c r="Q44" s="121"/>
      <c r="R44" s="122"/>
      <c r="S44" s="123"/>
    </row>
    <row r="45" spans="1:19" s="61" customFormat="1" ht="24.75" customHeight="1">
      <c r="A45" s="117"/>
      <c r="B45" s="117"/>
      <c r="C45" s="122"/>
      <c r="D45" s="65" t="s">
        <v>246</v>
      </c>
      <c r="E45" s="66">
        <v>11</v>
      </c>
      <c r="F45" s="66">
        <v>788</v>
      </c>
      <c r="G45" s="118"/>
      <c r="H45" s="65" t="s">
        <v>229</v>
      </c>
      <c r="I45" s="67">
        <v>1</v>
      </c>
      <c r="J45" s="67">
        <v>90</v>
      </c>
      <c r="K45" s="70">
        <v>2600</v>
      </c>
      <c r="L45" s="122"/>
      <c r="M45" s="122"/>
      <c r="N45" s="119"/>
      <c r="O45" s="119"/>
      <c r="P45" s="117"/>
      <c r="Q45" s="121"/>
      <c r="R45" s="122"/>
      <c r="S45" s="123"/>
    </row>
    <row r="46" spans="1:19" s="61" customFormat="1" ht="24.75" customHeight="1">
      <c r="A46" s="124" t="s">
        <v>312</v>
      </c>
      <c r="B46" s="124" t="s">
        <v>312</v>
      </c>
      <c r="C46" s="122" t="s">
        <v>278</v>
      </c>
      <c r="D46" s="65" t="s">
        <v>224</v>
      </c>
      <c r="E46" s="67">
        <v>125</v>
      </c>
      <c r="F46" s="67">
        <v>250</v>
      </c>
      <c r="G46" s="118" t="s">
        <v>225</v>
      </c>
      <c r="H46" s="65" t="s">
        <v>226</v>
      </c>
      <c r="I46" s="67">
        <v>1</v>
      </c>
      <c r="J46" s="67">
        <v>280</v>
      </c>
      <c r="K46" s="71">
        <v>4000</v>
      </c>
      <c r="L46" s="122"/>
      <c r="M46" s="122" t="s">
        <v>270</v>
      </c>
      <c r="N46" s="119" t="s">
        <v>271</v>
      </c>
      <c r="O46" s="119" t="s">
        <v>271</v>
      </c>
      <c r="P46" s="124" t="s">
        <v>313</v>
      </c>
      <c r="Q46" s="123" t="s">
        <v>329</v>
      </c>
      <c r="R46" s="122" t="s">
        <v>273</v>
      </c>
      <c r="S46" s="123" t="s">
        <v>332</v>
      </c>
    </row>
    <row r="47" spans="1:19" s="61" customFormat="1" ht="24.75" customHeight="1">
      <c r="A47" s="124"/>
      <c r="B47" s="124"/>
      <c r="C47" s="122"/>
      <c r="D47" s="65" t="s">
        <v>227</v>
      </c>
      <c r="E47" s="67">
        <v>24</v>
      </c>
      <c r="F47" s="67">
        <v>250</v>
      </c>
      <c r="G47" s="118"/>
      <c r="H47" s="65" t="s">
        <v>228</v>
      </c>
      <c r="I47" s="67">
        <v>1</v>
      </c>
      <c r="J47" s="67">
        <v>100</v>
      </c>
      <c r="K47" s="71">
        <v>2500</v>
      </c>
      <c r="L47" s="122"/>
      <c r="M47" s="122"/>
      <c r="N47" s="119"/>
      <c r="O47" s="119"/>
      <c r="P47" s="124"/>
      <c r="Q47" s="123"/>
      <c r="R47" s="122"/>
      <c r="S47" s="123"/>
    </row>
    <row r="48" spans="1:19" s="61" customFormat="1" ht="24.75" customHeight="1">
      <c r="A48" s="124"/>
      <c r="B48" s="124"/>
      <c r="C48" s="122"/>
      <c r="D48" s="65" t="s">
        <v>246</v>
      </c>
      <c r="E48" s="66">
        <v>10</v>
      </c>
      <c r="F48" s="66">
        <v>500</v>
      </c>
      <c r="G48" s="118"/>
      <c r="H48" s="65" t="s">
        <v>229</v>
      </c>
      <c r="I48" s="67">
        <v>1</v>
      </c>
      <c r="J48" s="67">
        <v>60</v>
      </c>
      <c r="K48" s="71">
        <v>1200</v>
      </c>
      <c r="L48" s="122"/>
      <c r="M48" s="122"/>
      <c r="N48" s="119"/>
      <c r="O48" s="119"/>
      <c r="P48" s="124"/>
      <c r="Q48" s="123"/>
      <c r="R48" s="122"/>
      <c r="S48" s="123"/>
    </row>
    <row r="49" spans="1:19" s="61" customFormat="1" ht="24.75" customHeight="1">
      <c r="A49" s="124" t="s">
        <v>314</v>
      </c>
      <c r="B49" s="124" t="s">
        <v>314</v>
      </c>
      <c r="C49" s="122" t="s">
        <v>278</v>
      </c>
      <c r="D49" s="65" t="s">
        <v>224</v>
      </c>
      <c r="E49" s="67">
        <v>21</v>
      </c>
      <c r="F49" s="67">
        <v>174</v>
      </c>
      <c r="G49" s="118" t="s">
        <v>225</v>
      </c>
      <c r="H49" s="65" t="s">
        <v>226</v>
      </c>
      <c r="I49" s="67">
        <v>1</v>
      </c>
      <c r="J49" s="67">
        <v>550</v>
      </c>
      <c r="K49" s="71">
        <v>4000</v>
      </c>
      <c r="L49" s="122"/>
      <c r="M49" s="122" t="s">
        <v>270</v>
      </c>
      <c r="N49" s="125" t="s">
        <v>271</v>
      </c>
      <c r="O49" s="125" t="s">
        <v>271</v>
      </c>
      <c r="P49" s="124" t="s">
        <v>315</v>
      </c>
      <c r="Q49" s="123" t="s">
        <v>330</v>
      </c>
      <c r="R49" s="122" t="s">
        <v>273</v>
      </c>
      <c r="S49" s="123" t="s">
        <v>332</v>
      </c>
    </row>
    <row r="50" spans="1:19" s="61" customFormat="1" ht="24.75" customHeight="1">
      <c r="A50" s="124"/>
      <c r="B50" s="124"/>
      <c r="C50" s="122"/>
      <c r="D50" s="65" t="s">
        <v>227</v>
      </c>
      <c r="E50" s="67">
        <v>14</v>
      </c>
      <c r="F50" s="67">
        <v>174</v>
      </c>
      <c r="G50" s="118"/>
      <c r="H50" s="65" t="s">
        <v>228</v>
      </c>
      <c r="I50" s="67">
        <v>1</v>
      </c>
      <c r="J50" s="67">
        <v>150</v>
      </c>
      <c r="K50" s="71">
        <v>2400</v>
      </c>
      <c r="L50" s="122"/>
      <c r="M50" s="122"/>
      <c r="N50" s="125"/>
      <c r="O50" s="125"/>
      <c r="P50" s="124"/>
      <c r="Q50" s="123"/>
      <c r="R50" s="122"/>
      <c r="S50" s="123"/>
    </row>
    <row r="51" spans="1:19" s="61" customFormat="1" ht="24.75" customHeight="1">
      <c r="A51" s="124"/>
      <c r="B51" s="124"/>
      <c r="C51" s="122"/>
      <c r="D51" s="65" t="s">
        <v>246</v>
      </c>
      <c r="E51" s="66">
        <v>3</v>
      </c>
      <c r="F51" s="66">
        <v>314</v>
      </c>
      <c r="G51" s="118"/>
      <c r="H51" s="65" t="s">
        <v>229</v>
      </c>
      <c r="I51" s="67">
        <v>1</v>
      </c>
      <c r="J51" s="67">
        <v>100</v>
      </c>
      <c r="K51" s="71">
        <v>1500</v>
      </c>
      <c r="L51" s="122"/>
      <c r="M51" s="122"/>
      <c r="N51" s="125"/>
      <c r="O51" s="125"/>
      <c r="P51" s="124"/>
      <c r="Q51" s="123"/>
      <c r="R51" s="122"/>
      <c r="S51" s="123"/>
    </row>
  </sheetData>
  <sheetProtection/>
  <mergeCells count="203">
    <mergeCell ref="J5:J6"/>
    <mergeCell ref="K5:K6"/>
    <mergeCell ref="L5:L6"/>
    <mergeCell ref="A2:S2"/>
    <mergeCell ref="B3:D3"/>
    <mergeCell ref="A4:A6"/>
    <mergeCell ref="B4:B6"/>
    <mergeCell ref="C4:C6"/>
    <mergeCell ref="D4:G4"/>
    <mergeCell ref="H4:K4"/>
    <mergeCell ref="M5:O5"/>
    <mergeCell ref="R5:R6"/>
    <mergeCell ref="S5:S6"/>
    <mergeCell ref="R4:S4"/>
    <mergeCell ref="D5:D6"/>
    <mergeCell ref="E5:E6"/>
    <mergeCell ref="F5:F6"/>
    <mergeCell ref="G5:G6"/>
    <mergeCell ref="H5:H6"/>
    <mergeCell ref="I5:I6"/>
    <mergeCell ref="L4:O4"/>
    <mergeCell ref="P4:P6"/>
    <mergeCell ref="Q4:Q6"/>
    <mergeCell ref="N49:N51"/>
    <mergeCell ref="O49:O51"/>
    <mergeCell ref="P49:P51"/>
    <mergeCell ref="Q49:Q51"/>
    <mergeCell ref="N46:N48"/>
    <mergeCell ref="O46:O48"/>
    <mergeCell ref="P46:P48"/>
    <mergeCell ref="R49:R51"/>
    <mergeCell ref="S49:S51"/>
    <mergeCell ref="A49:A51"/>
    <mergeCell ref="B49:B51"/>
    <mergeCell ref="C49:C51"/>
    <mergeCell ref="G49:G51"/>
    <mergeCell ref="L49:L51"/>
    <mergeCell ref="M49:M51"/>
    <mergeCell ref="Q46:Q48"/>
    <mergeCell ref="R46:R48"/>
    <mergeCell ref="S46:S48"/>
    <mergeCell ref="A46:A48"/>
    <mergeCell ref="B46:B48"/>
    <mergeCell ref="C46:C48"/>
    <mergeCell ref="G46:G48"/>
    <mergeCell ref="L46:L48"/>
    <mergeCell ref="M46:M48"/>
    <mergeCell ref="N43:N45"/>
    <mergeCell ref="O43:O45"/>
    <mergeCell ref="P43:P45"/>
    <mergeCell ref="Q43:Q45"/>
    <mergeCell ref="R43:R45"/>
    <mergeCell ref="S43:S45"/>
    <mergeCell ref="A43:A45"/>
    <mergeCell ref="B43:B45"/>
    <mergeCell ref="C43:C45"/>
    <mergeCell ref="G43:G45"/>
    <mergeCell ref="L43:L45"/>
    <mergeCell ref="M43:M45"/>
    <mergeCell ref="N40:N42"/>
    <mergeCell ref="O40:O42"/>
    <mergeCell ref="P40:P42"/>
    <mergeCell ref="Q40:Q42"/>
    <mergeCell ref="R40:R42"/>
    <mergeCell ref="S40:S42"/>
    <mergeCell ref="A40:A42"/>
    <mergeCell ref="B40:B42"/>
    <mergeCell ref="C40:C42"/>
    <mergeCell ref="G40:G42"/>
    <mergeCell ref="L40:L42"/>
    <mergeCell ref="M40:M42"/>
    <mergeCell ref="N37:N39"/>
    <mergeCell ref="O37:O39"/>
    <mergeCell ref="P37:P39"/>
    <mergeCell ref="Q37:Q39"/>
    <mergeCell ref="R37:R39"/>
    <mergeCell ref="S37:S39"/>
    <mergeCell ref="A37:A39"/>
    <mergeCell ref="B37:B39"/>
    <mergeCell ref="C37:C39"/>
    <mergeCell ref="G37:G39"/>
    <mergeCell ref="L37:L39"/>
    <mergeCell ref="M37:M39"/>
    <mergeCell ref="N34:N36"/>
    <mergeCell ref="O34:O36"/>
    <mergeCell ref="P34:P36"/>
    <mergeCell ref="Q34:Q36"/>
    <mergeCell ref="R34:R36"/>
    <mergeCell ref="S34:S36"/>
    <mergeCell ref="A34:A36"/>
    <mergeCell ref="B34:B36"/>
    <mergeCell ref="C34:C36"/>
    <mergeCell ref="G34:G36"/>
    <mergeCell ref="L34:L36"/>
    <mergeCell ref="M34:M36"/>
    <mergeCell ref="N31:N33"/>
    <mergeCell ref="O31:O33"/>
    <mergeCell ref="P31:P33"/>
    <mergeCell ref="Q31:Q33"/>
    <mergeCell ref="R31:R33"/>
    <mergeCell ref="S31:S33"/>
    <mergeCell ref="A31:A33"/>
    <mergeCell ref="B31:B33"/>
    <mergeCell ref="C31:C33"/>
    <mergeCell ref="G31:G33"/>
    <mergeCell ref="L31:L33"/>
    <mergeCell ref="M31:M33"/>
    <mergeCell ref="N28:N30"/>
    <mergeCell ref="O28:O30"/>
    <mergeCell ref="P28:P30"/>
    <mergeCell ref="Q28:Q30"/>
    <mergeCell ref="R28:R30"/>
    <mergeCell ref="S28:S30"/>
    <mergeCell ref="A28:A30"/>
    <mergeCell ref="B28:B30"/>
    <mergeCell ref="C28:C30"/>
    <mergeCell ref="G28:G30"/>
    <mergeCell ref="L28:L30"/>
    <mergeCell ref="M28:M30"/>
    <mergeCell ref="N25:N27"/>
    <mergeCell ref="O25:O27"/>
    <mergeCell ref="P25:P27"/>
    <mergeCell ref="Q25:Q27"/>
    <mergeCell ref="R25:R27"/>
    <mergeCell ref="S25:S27"/>
    <mergeCell ref="A25:A27"/>
    <mergeCell ref="B25:B27"/>
    <mergeCell ref="C25:C27"/>
    <mergeCell ref="G25:G27"/>
    <mergeCell ref="L25:L27"/>
    <mergeCell ref="M25:M27"/>
    <mergeCell ref="N22:N24"/>
    <mergeCell ref="O22:O24"/>
    <mergeCell ref="P22:P24"/>
    <mergeCell ref="Q22:Q24"/>
    <mergeCell ref="R22:R24"/>
    <mergeCell ref="S22:S24"/>
    <mergeCell ref="A22:A24"/>
    <mergeCell ref="B22:B24"/>
    <mergeCell ref="C22:C24"/>
    <mergeCell ref="G22:G24"/>
    <mergeCell ref="L22:L24"/>
    <mergeCell ref="M22:M24"/>
    <mergeCell ref="N19:N21"/>
    <mergeCell ref="O19:O21"/>
    <mergeCell ref="P19:P21"/>
    <mergeCell ref="Q19:Q21"/>
    <mergeCell ref="R19:R21"/>
    <mergeCell ref="S19:S21"/>
    <mergeCell ref="A19:A21"/>
    <mergeCell ref="B19:B21"/>
    <mergeCell ref="C19:C21"/>
    <mergeCell ref="G19:G21"/>
    <mergeCell ref="L19:L21"/>
    <mergeCell ref="M19:M21"/>
    <mergeCell ref="N16:N18"/>
    <mergeCell ref="O16:O18"/>
    <mergeCell ref="P16:P18"/>
    <mergeCell ref="Q16:Q18"/>
    <mergeCell ref="R16:R18"/>
    <mergeCell ref="S16:S18"/>
    <mergeCell ref="A16:A18"/>
    <mergeCell ref="B16:B18"/>
    <mergeCell ref="C16:C18"/>
    <mergeCell ref="G16:G18"/>
    <mergeCell ref="L16:L18"/>
    <mergeCell ref="M16:M18"/>
    <mergeCell ref="N13:N15"/>
    <mergeCell ref="O13:O15"/>
    <mergeCell ref="P13:P15"/>
    <mergeCell ref="Q13:Q15"/>
    <mergeCell ref="R13:R15"/>
    <mergeCell ref="S13:S15"/>
    <mergeCell ref="A13:A15"/>
    <mergeCell ref="B13:B15"/>
    <mergeCell ref="C13:C15"/>
    <mergeCell ref="G13:G15"/>
    <mergeCell ref="L13:L15"/>
    <mergeCell ref="M13:M15"/>
    <mergeCell ref="N10:N12"/>
    <mergeCell ref="O10:O12"/>
    <mergeCell ref="P10:P12"/>
    <mergeCell ref="Q10:Q12"/>
    <mergeCell ref="R10:R12"/>
    <mergeCell ref="S10:S12"/>
    <mergeCell ref="A10:A12"/>
    <mergeCell ref="B10:B12"/>
    <mergeCell ref="C10:C12"/>
    <mergeCell ref="G10:G12"/>
    <mergeCell ref="L10:L12"/>
    <mergeCell ref="M10:M12"/>
    <mergeCell ref="N7:N9"/>
    <mergeCell ref="O7:O9"/>
    <mergeCell ref="P7:P9"/>
    <mergeCell ref="Q7:Q9"/>
    <mergeCell ref="R7:R9"/>
    <mergeCell ref="S7:S9"/>
    <mergeCell ref="A7:A9"/>
    <mergeCell ref="B7:B9"/>
    <mergeCell ref="C7:C9"/>
    <mergeCell ref="G7:G9"/>
    <mergeCell ref="L7:L9"/>
    <mergeCell ref="M7:M9"/>
  </mergeCells>
  <printOptions horizontalCentered="1"/>
  <pageMargins left="0.15748031496062992" right="0.15748031496062992" top="0.5905511811023623" bottom="0.5905511811023623" header="0.5118110236220472" footer="0.5118110236220472"/>
  <pageSetup firstPageNumber="11" useFirstPageNumber="1" horizontalDpi="600" verticalDpi="600" orientation="landscape" paperSize="9" scale="95" r:id="rId1"/>
  <headerFooter alignWithMargins="0">
    <oddFooter>&amp;C第 &amp;P 页</oddFooter>
  </headerFooter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7.00390625" style="15" customWidth="1"/>
    <col min="2" max="2" width="7.421875" style="15" customWidth="1"/>
    <col min="3" max="3" width="5.8515625" style="15" customWidth="1"/>
    <col min="4" max="6" width="7.421875" style="15" customWidth="1"/>
    <col min="7" max="7" width="6.00390625" style="15" customWidth="1"/>
    <col min="8" max="8" width="9.28125" style="15" customWidth="1"/>
    <col min="9" max="11" width="7.421875" style="15" customWidth="1"/>
    <col min="12" max="12" width="9.57421875" style="15" customWidth="1"/>
    <col min="13" max="15" width="5.7109375" style="15" bestFit="1" customWidth="1"/>
    <col min="16" max="16" width="8.421875" style="15" customWidth="1"/>
    <col min="17" max="17" width="8.28125" style="15" customWidth="1"/>
    <col min="18" max="18" width="7.421875" style="15" customWidth="1"/>
    <col min="19" max="19" width="8.57421875" style="15" customWidth="1"/>
  </cols>
  <sheetData>
    <row r="1" spans="1:3" ht="10.5" customHeight="1">
      <c r="A1" s="17"/>
      <c r="C1" s="14"/>
    </row>
    <row r="2" spans="1:19" ht="20.25" customHeight="1">
      <c r="A2" s="102" t="s">
        <v>350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4" ht="11.25" customHeight="1">
      <c r="A3" s="18"/>
      <c r="B3" s="103"/>
      <c r="C3" s="103"/>
      <c r="D3" s="103"/>
    </row>
    <row r="4" spans="1:19" ht="32.25" customHeight="1">
      <c r="A4" s="99" t="s">
        <v>182</v>
      </c>
      <c r="B4" s="99" t="s">
        <v>183</v>
      </c>
      <c r="C4" s="100" t="s">
        <v>184</v>
      </c>
      <c r="D4" s="133" t="s">
        <v>185</v>
      </c>
      <c r="E4" s="133"/>
      <c r="F4" s="133"/>
      <c r="G4" s="133"/>
      <c r="H4" s="100" t="s">
        <v>186</v>
      </c>
      <c r="I4" s="100"/>
      <c r="J4" s="100"/>
      <c r="K4" s="100"/>
      <c r="L4" s="133" t="s">
        <v>187</v>
      </c>
      <c r="M4" s="133"/>
      <c r="N4" s="133"/>
      <c r="O4" s="133"/>
      <c r="P4" s="133" t="s">
        <v>188</v>
      </c>
      <c r="Q4" s="133" t="s">
        <v>189</v>
      </c>
      <c r="R4" s="133" t="s">
        <v>190</v>
      </c>
      <c r="S4" s="133"/>
    </row>
    <row r="5" spans="1:19" ht="19.5" customHeight="1">
      <c r="A5" s="133"/>
      <c r="B5" s="133"/>
      <c r="C5" s="100"/>
      <c r="D5" s="99" t="s">
        <v>0</v>
      </c>
      <c r="E5" s="133" t="s">
        <v>191</v>
      </c>
      <c r="F5" s="133" t="s">
        <v>192</v>
      </c>
      <c r="G5" s="133" t="s">
        <v>193</v>
      </c>
      <c r="H5" s="99" t="s">
        <v>1</v>
      </c>
      <c r="I5" s="133" t="s">
        <v>191</v>
      </c>
      <c r="J5" s="133" t="s">
        <v>194</v>
      </c>
      <c r="K5" s="133" t="s">
        <v>192</v>
      </c>
      <c r="L5" s="133" t="s">
        <v>195</v>
      </c>
      <c r="M5" s="133" t="s">
        <v>196</v>
      </c>
      <c r="N5" s="133"/>
      <c r="O5" s="133"/>
      <c r="P5" s="133"/>
      <c r="Q5" s="133"/>
      <c r="R5" s="133" t="s">
        <v>197</v>
      </c>
      <c r="S5" s="133" t="s">
        <v>198</v>
      </c>
    </row>
    <row r="6" spans="1:19" s="1" customFormat="1" ht="21.75" customHeight="1">
      <c r="A6" s="133"/>
      <c r="B6" s="133"/>
      <c r="C6" s="100"/>
      <c r="D6" s="133"/>
      <c r="E6" s="133"/>
      <c r="F6" s="133"/>
      <c r="G6" s="133"/>
      <c r="H6" s="133"/>
      <c r="I6" s="133"/>
      <c r="J6" s="133"/>
      <c r="K6" s="133"/>
      <c r="L6" s="133"/>
      <c r="M6" s="20" t="s">
        <v>199</v>
      </c>
      <c r="N6" s="20" t="s">
        <v>200</v>
      </c>
      <c r="O6" s="20" t="s">
        <v>201</v>
      </c>
      <c r="P6" s="133"/>
      <c r="Q6" s="133"/>
      <c r="R6" s="133"/>
      <c r="S6" s="133"/>
    </row>
    <row r="7" spans="1:19" s="61" customFormat="1" ht="27" customHeight="1">
      <c r="A7" s="132" t="s">
        <v>250</v>
      </c>
      <c r="B7" s="132" t="s">
        <v>250</v>
      </c>
      <c r="C7" s="132" t="s">
        <v>239</v>
      </c>
      <c r="D7" s="62" t="s">
        <v>227</v>
      </c>
      <c r="E7" s="62">
        <v>24</v>
      </c>
      <c r="F7" s="62">
        <v>250</v>
      </c>
      <c r="G7" s="62" t="s">
        <v>225</v>
      </c>
      <c r="H7" s="62" t="s">
        <v>226</v>
      </c>
      <c r="I7" s="62">
        <v>2</v>
      </c>
      <c r="J7" s="62">
        <v>420</v>
      </c>
      <c r="K7" s="62">
        <v>4000</v>
      </c>
      <c r="L7" s="132" t="s">
        <v>251</v>
      </c>
      <c r="M7" s="132"/>
      <c r="N7" s="132"/>
      <c r="O7" s="132"/>
      <c r="P7" s="132" t="s">
        <v>252</v>
      </c>
      <c r="Q7" s="132" t="s">
        <v>253</v>
      </c>
      <c r="R7" s="132" t="s">
        <v>254</v>
      </c>
      <c r="S7" s="132" t="s">
        <v>255</v>
      </c>
    </row>
    <row r="8" spans="1:19" s="61" customFormat="1" ht="27" customHeight="1">
      <c r="A8" s="132"/>
      <c r="B8" s="132"/>
      <c r="C8" s="132"/>
      <c r="D8" s="62" t="s">
        <v>224</v>
      </c>
      <c r="E8" s="62">
        <v>38</v>
      </c>
      <c r="F8" s="62">
        <v>240</v>
      </c>
      <c r="G8" s="62" t="s">
        <v>225</v>
      </c>
      <c r="H8" s="62" t="s">
        <v>228</v>
      </c>
      <c r="I8" s="62">
        <v>1</v>
      </c>
      <c r="J8" s="62">
        <v>68</v>
      </c>
      <c r="K8" s="62">
        <v>2000</v>
      </c>
      <c r="L8" s="132"/>
      <c r="M8" s="132"/>
      <c r="N8" s="132"/>
      <c r="O8" s="132"/>
      <c r="P8" s="132"/>
      <c r="Q8" s="132"/>
      <c r="R8" s="132"/>
      <c r="S8" s="132"/>
    </row>
    <row r="9" spans="1:19" s="61" customFormat="1" ht="33" customHeight="1">
      <c r="A9" s="132"/>
      <c r="B9" s="132"/>
      <c r="C9" s="132"/>
      <c r="D9" s="62" t="s">
        <v>246</v>
      </c>
      <c r="E9" s="62">
        <v>9</v>
      </c>
      <c r="F9" s="62">
        <v>460</v>
      </c>
      <c r="G9" s="62" t="s">
        <v>225</v>
      </c>
      <c r="H9" s="62" t="s">
        <v>229</v>
      </c>
      <c r="I9" s="62">
        <v>1</v>
      </c>
      <c r="J9" s="62">
        <v>17</v>
      </c>
      <c r="K9" s="62">
        <v>1000</v>
      </c>
      <c r="L9" s="132"/>
      <c r="M9" s="132"/>
      <c r="N9" s="132"/>
      <c r="O9" s="132"/>
      <c r="P9" s="132"/>
      <c r="Q9" s="132"/>
      <c r="R9" s="132"/>
      <c r="S9" s="132"/>
    </row>
    <row r="10" spans="1:19" s="61" customFormat="1" ht="46.5" customHeight="1">
      <c r="A10" s="132" t="s">
        <v>352</v>
      </c>
      <c r="B10" s="132" t="s">
        <v>353</v>
      </c>
      <c r="C10" s="132"/>
      <c r="D10" s="62" t="s">
        <v>256</v>
      </c>
      <c r="E10" s="62">
        <v>46</v>
      </c>
      <c r="F10" s="62">
        <v>215</v>
      </c>
      <c r="G10" s="62" t="s">
        <v>225</v>
      </c>
      <c r="H10" s="62" t="s">
        <v>226</v>
      </c>
      <c r="I10" s="62">
        <v>1</v>
      </c>
      <c r="J10" s="62">
        <v>160</v>
      </c>
      <c r="K10" s="62">
        <v>2780</v>
      </c>
      <c r="L10" s="132" t="s">
        <v>251</v>
      </c>
      <c r="M10" s="132"/>
      <c r="N10" s="132"/>
      <c r="O10" s="132"/>
      <c r="P10" s="132" t="s">
        <v>257</v>
      </c>
      <c r="Q10" s="132" t="s">
        <v>258</v>
      </c>
      <c r="R10" s="132" t="s">
        <v>254</v>
      </c>
      <c r="S10" s="132" t="s">
        <v>255</v>
      </c>
    </row>
    <row r="11" spans="1:19" s="61" customFormat="1" ht="32.25" customHeight="1">
      <c r="A11" s="132"/>
      <c r="B11" s="132"/>
      <c r="C11" s="132"/>
      <c r="D11" s="62" t="s">
        <v>246</v>
      </c>
      <c r="E11" s="62">
        <v>7</v>
      </c>
      <c r="F11" s="62">
        <v>295</v>
      </c>
      <c r="G11" s="62" t="s">
        <v>225</v>
      </c>
      <c r="H11" s="62" t="s">
        <v>228</v>
      </c>
      <c r="I11" s="62">
        <v>1</v>
      </c>
      <c r="J11" s="62">
        <v>60</v>
      </c>
      <c r="K11" s="62">
        <v>1780</v>
      </c>
      <c r="L11" s="132"/>
      <c r="M11" s="132"/>
      <c r="N11" s="132"/>
      <c r="O11" s="132"/>
      <c r="P11" s="132"/>
      <c r="Q11" s="132"/>
      <c r="R11" s="132"/>
      <c r="S11" s="132"/>
    </row>
    <row r="12" spans="1:19" s="61" customFormat="1" ht="27" customHeight="1">
      <c r="A12" s="132"/>
      <c r="B12" s="132"/>
      <c r="C12" s="132"/>
      <c r="D12" s="62"/>
      <c r="E12" s="62"/>
      <c r="F12" s="62"/>
      <c r="G12" s="62"/>
      <c r="H12" s="62" t="s">
        <v>229</v>
      </c>
      <c r="I12" s="62">
        <v>1</v>
      </c>
      <c r="J12" s="62">
        <v>20</v>
      </c>
      <c r="K12" s="62">
        <v>1180</v>
      </c>
      <c r="L12" s="132"/>
      <c r="M12" s="132"/>
      <c r="N12" s="132"/>
      <c r="O12" s="132"/>
      <c r="P12" s="132"/>
      <c r="Q12" s="132"/>
      <c r="R12" s="132"/>
      <c r="S12" s="132"/>
    </row>
    <row r="13" spans="1:19" s="61" customFormat="1" ht="27" customHeight="1">
      <c r="A13" s="132" t="s">
        <v>259</v>
      </c>
      <c r="B13" s="132" t="s">
        <v>259</v>
      </c>
      <c r="C13" s="132"/>
      <c r="D13" s="62" t="s">
        <v>227</v>
      </c>
      <c r="E13" s="62">
        <v>52</v>
      </c>
      <c r="F13" s="62">
        <v>305</v>
      </c>
      <c r="G13" s="62" t="s">
        <v>225</v>
      </c>
      <c r="H13" s="62" t="s">
        <v>226</v>
      </c>
      <c r="I13" s="62">
        <v>1</v>
      </c>
      <c r="J13" s="62">
        <v>160</v>
      </c>
      <c r="K13" s="62">
        <v>3650</v>
      </c>
      <c r="L13" s="132" t="s">
        <v>251</v>
      </c>
      <c r="M13" s="132"/>
      <c r="N13" s="132"/>
      <c r="O13" s="132"/>
      <c r="P13" s="132" t="s">
        <v>260</v>
      </c>
      <c r="Q13" s="132" t="s">
        <v>261</v>
      </c>
      <c r="R13" s="132" t="s">
        <v>262</v>
      </c>
      <c r="S13" s="132" t="s">
        <v>263</v>
      </c>
    </row>
    <row r="14" spans="1:19" s="61" customFormat="1" ht="27" customHeight="1">
      <c r="A14" s="132"/>
      <c r="B14" s="132"/>
      <c r="C14" s="132"/>
      <c r="D14" s="62" t="s">
        <v>224</v>
      </c>
      <c r="E14" s="62">
        <v>67</v>
      </c>
      <c r="F14" s="62">
        <v>305</v>
      </c>
      <c r="G14" s="62" t="s">
        <v>225</v>
      </c>
      <c r="H14" s="62" t="s">
        <v>228</v>
      </c>
      <c r="I14" s="62">
        <v>1</v>
      </c>
      <c r="J14" s="62">
        <v>60</v>
      </c>
      <c r="K14" s="62">
        <v>1700</v>
      </c>
      <c r="L14" s="132"/>
      <c r="M14" s="132"/>
      <c r="N14" s="132"/>
      <c r="O14" s="132"/>
      <c r="P14" s="132"/>
      <c r="Q14" s="132"/>
      <c r="R14" s="132"/>
      <c r="S14" s="132"/>
    </row>
    <row r="15" spans="1:19" s="61" customFormat="1" ht="33.75" customHeight="1">
      <c r="A15" s="132"/>
      <c r="B15" s="132"/>
      <c r="C15" s="132"/>
      <c r="D15" s="62" t="s">
        <v>246</v>
      </c>
      <c r="E15" s="62">
        <v>57</v>
      </c>
      <c r="F15" s="62">
        <v>765</v>
      </c>
      <c r="G15" s="62" t="s">
        <v>225</v>
      </c>
      <c r="H15" s="62" t="s">
        <v>229</v>
      </c>
      <c r="I15" s="62">
        <v>2</v>
      </c>
      <c r="J15" s="62">
        <v>20</v>
      </c>
      <c r="K15" s="62">
        <v>800</v>
      </c>
      <c r="L15" s="132"/>
      <c r="M15" s="132"/>
      <c r="N15" s="132"/>
      <c r="O15" s="132"/>
      <c r="P15" s="132"/>
      <c r="Q15" s="132"/>
      <c r="R15" s="132"/>
      <c r="S15" s="132"/>
    </row>
  </sheetData>
  <sheetProtection/>
  <mergeCells count="56">
    <mergeCell ref="D4:G4"/>
    <mergeCell ref="H4:K4"/>
    <mergeCell ref="L4:O4"/>
    <mergeCell ref="J5:J6"/>
    <mergeCell ref="K5:K6"/>
    <mergeCell ref="L5:L6"/>
    <mergeCell ref="I5:I6"/>
    <mergeCell ref="M5:O5"/>
    <mergeCell ref="A2:S2"/>
    <mergeCell ref="B3:D3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P4:P6"/>
    <mergeCell ref="Q4:Q6"/>
    <mergeCell ref="R4:S4"/>
    <mergeCell ref="A7:A9"/>
    <mergeCell ref="B7:B9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A10:A12"/>
    <mergeCell ref="B10:B12"/>
    <mergeCell ref="C10:C12"/>
    <mergeCell ref="L10:L12"/>
    <mergeCell ref="M10:M12"/>
    <mergeCell ref="N10:N12"/>
    <mergeCell ref="O10:O12"/>
    <mergeCell ref="P10:P12"/>
    <mergeCell ref="Q10:Q12"/>
    <mergeCell ref="R10:R12"/>
    <mergeCell ref="S10:S12"/>
    <mergeCell ref="A13:A15"/>
    <mergeCell ref="B13:B15"/>
    <mergeCell ref="C13:C15"/>
    <mergeCell ref="L13:L15"/>
    <mergeCell ref="M13:M15"/>
    <mergeCell ref="N13:N15"/>
    <mergeCell ref="O13:O15"/>
    <mergeCell ref="P13:P15"/>
    <mergeCell ref="Q13:Q15"/>
    <mergeCell ref="R13:R15"/>
    <mergeCell ref="S13:S15"/>
  </mergeCells>
  <printOptions horizontalCentered="1"/>
  <pageMargins left="0.15748031496062992" right="0.15748031496062992" top="0.5905511811023623" bottom="0.5905511811023623" header="0.5118110236220472" footer="0.5118110236220472"/>
  <pageSetup firstPageNumber="14" useFirstPageNumber="1" horizontalDpi="600" verticalDpi="600" orientation="landscape" paperSize="9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tabSelected="1" view="pageBreakPreview" zoomScaleSheetLayoutView="100" workbookViewId="0" topLeftCell="A7">
      <selection activeCell="D11" sqref="D11"/>
    </sheetView>
  </sheetViews>
  <sheetFormatPr defaultColWidth="9.140625" defaultRowHeight="15"/>
  <cols>
    <col min="1" max="2" width="7.00390625" style="21" customWidth="1"/>
    <col min="3" max="3" width="4.8515625" style="21" customWidth="1"/>
    <col min="4" max="4" width="10.140625" style="21" customWidth="1"/>
    <col min="5" max="5" width="6.140625" style="21" customWidth="1"/>
    <col min="6" max="6" width="7.00390625" style="21" customWidth="1"/>
    <col min="7" max="7" width="5.421875" style="21" customWidth="1"/>
    <col min="8" max="8" width="9.00390625" style="21" customWidth="1"/>
    <col min="9" max="9" width="6.421875" style="21" customWidth="1"/>
    <col min="10" max="10" width="7.00390625" style="21" customWidth="1"/>
    <col min="11" max="11" width="8.57421875" style="21" customWidth="1"/>
    <col min="12" max="12" width="6.421875" style="21" customWidth="1"/>
    <col min="13" max="13" width="5.28125" style="21" customWidth="1"/>
    <col min="14" max="14" width="4.8515625" style="21" customWidth="1"/>
    <col min="15" max="15" width="5.421875" style="21" customWidth="1"/>
    <col min="16" max="16" width="9.28125" style="21" customWidth="1"/>
    <col min="17" max="17" width="9.140625" style="21" customWidth="1"/>
    <col min="18" max="18" width="7.140625" style="21" customWidth="1"/>
    <col min="19" max="19" width="8.140625" style="21" customWidth="1"/>
  </cols>
  <sheetData>
    <row r="1" spans="1:19" ht="20.25" customHeight="1">
      <c r="A1" s="17"/>
      <c r="B1" s="15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20.25" customHeight="1">
      <c r="A2" s="102" t="s">
        <v>351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</row>
    <row r="3" spans="1:19" ht="11.25" customHeight="1">
      <c r="A3" s="22"/>
      <c r="B3" s="103"/>
      <c r="C3" s="103"/>
      <c r="D3" s="10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32.25" customHeight="1">
      <c r="A4" s="99" t="s">
        <v>218</v>
      </c>
      <c r="B4" s="99" t="s">
        <v>219</v>
      </c>
      <c r="C4" s="100" t="s">
        <v>220</v>
      </c>
      <c r="D4" s="101" t="s">
        <v>215</v>
      </c>
      <c r="E4" s="101"/>
      <c r="F4" s="101"/>
      <c r="G4" s="101"/>
      <c r="H4" s="100" t="s">
        <v>223</v>
      </c>
      <c r="I4" s="100"/>
      <c r="J4" s="100"/>
      <c r="K4" s="100"/>
      <c r="L4" s="129" t="s">
        <v>222</v>
      </c>
      <c r="M4" s="101"/>
      <c r="N4" s="101"/>
      <c r="O4" s="101"/>
      <c r="P4" s="101" t="s">
        <v>212</v>
      </c>
      <c r="Q4" s="99" t="s">
        <v>214</v>
      </c>
      <c r="R4" s="104" t="s">
        <v>216</v>
      </c>
      <c r="S4" s="99"/>
    </row>
    <row r="5" spans="1:19" ht="20.25" customHeight="1">
      <c r="A5" s="99"/>
      <c r="B5" s="99"/>
      <c r="C5" s="100"/>
      <c r="D5" s="99" t="s">
        <v>0</v>
      </c>
      <c r="E5" s="99" t="s">
        <v>203</v>
      </c>
      <c r="F5" s="99" t="s">
        <v>204</v>
      </c>
      <c r="G5" s="99" t="s">
        <v>205</v>
      </c>
      <c r="H5" s="99" t="s">
        <v>1</v>
      </c>
      <c r="I5" s="99" t="s">
        <v>203</v>
      </c>
      <c r="J5" s="99" t="s">
        <v>206</v>
      </c>
      <c r="K5" s="99" t="s">
        <v>204</v>
      </c>
      <c r="L5" s="101" t="s">
        <v>207</v>
      </c>
      <c r="M5" s="101" t="s">
        <v>208</v>
      </c>
      <c r="N5" s="101"/>
      <c r="O5" s="101"/>
      <c r="P5" s="101"/>
      <c r="Q5" s="99"/>
      <c r="R5" s="104" t="s">
        <v>217</v>
      </c>
      <c r="S5" s="104" t="s">
        <v>213</v>
      </c>
    </row>
    <row r="6" spans="1:19" s="1" customFormat="1" ht="25.5" customHeight="1">
      <c r="A6" s="99"/>
      <c r="B6" s="99"/>
      <c r="C6" s="100"/>
      <c r="D6" s="99"/>
      <c r="E6" s="99"/>
      <c r="F6" s="99"/>
      <c r="G6" s="99"/>
      <c r="H6" s="99"/>
      <c r="I6" s="99"/>
      <c r="J6" s="99"/>
      <c r="K6" s="99"/>
      <c r="L6" s="101"/>
      <c r="M6" s="19" t="s">
        <v>209</v>
      </c>
      <c r="N6" s="19" t="s">
        <v>210</v>
      </c>
      <c r="O6" s="19" t="s">
        <v>211</v>
      </c>
      <c r="P6" s="101"/>
      <c r="Q6" s="99"/>
      <c r="R6" s="99"/>
      <c r="S6" s="99"/>
    </row>
    <row r="7" spans="1:19" s="69" customFormat="1" ht="27.75" customHeight="1">
      <c r="A7" s="135" t="s">
        <v>134</v>
      </c>
      <c r="B7" s="135" t="s">
        <v>135</v>
      </c>
      <c r="C7" s="134"/>
      <c r="D7" s="63" t="s">
        <v>136</v>
      </c>
      <c r="E7" s="63">
        <v>52</v>
      </c>
      <c r="F7" s="63">
        <v>120</v>
      </c>
      <c r="G7" s="63" t="s">
        <v>225</v>
      </c>
      <c r="H7" s="63" t="s">
        <v>166</v>
      </c>
      <c r="I7" s="63">
        <v>2</v>
      </c>
      <c r="J7" s="63">
        <v>180</v>
      </c>
      <c r="K7" s="63">
        <v>500</v>
      </c>
      <c r="L7" s="134" t="s">
        <v>264</v>
      </c>
      <c r="M7" s="134"/>
      <c r="N7" s="134"/>
      <c r="O7" s="134"/>
      <c r="P7" s="134" t="s">
        <v>137</v>
      </c>
      <c r="Q7" s="134" t="s">
        <v>138</v>
      </c>
      <c r="R7" s="134" t="s">
        <v>139</v>
      </c>
      <c r="S7" s="134" t="s">
        <v>140</v>
      </c>
    </row>
    <row r="8" spans="1:19" s="69" customFormat="1" ht="29.25" customHeight="1">
      <c r="A8" s="135"/>
      <c r="B8" s="135"/>
      <c r="C8" s="134"/>
      <c r="D8" s="63" t="s">
        <v>141</v>
      </c>
      <c r="E8" s="63">
        <v>2</v>
      </c>
      <c r="F8" s="63">
        <v>130</v>
      </c>
      <c r="G8" s="63" t="s">
        <v>225</v>
      </c>
      <c r="H8" s="63" t="s">
        <v>164</v>
      </c>
      <c r="I8" s="63">
        <v>1</v>
      </c>
      <c r="J8" s="63">
        <v>130</v>
      </c>
      <c r="K8" s="63">
        <v>400</v>
      </c>
      <c r="L8" s="134"/>
      <c r="M8" s="134"/>
      <c r="N8" s="134"/>
      <c r="O8" s="134"/>
      <c r="P8" s="134"/>
      <c r="Q8" s="134"/>
      <c r="R8" s="134"/>
      <c r="S8" s="134"/>
    </row>
    <row r="9" spans="1:19" s="69" customFormat="1" ht="30.75" customHeight="1">
      <c r="A9" s="135"/>
      <c r="B9" s="135"/>
      <c r="C9" s="134"/>
      <c r="D9" s="63" t="s">
        <v>159</v>
      </c>
      <c r="E9" s="63">
        <v>3</v>
      </c>
      <c r="F9" s="63">
        <v>185</v>
      </c>
      <c r="G9" s="63" t="s">
        <v>225</v>
      </c>
      <c r="H9" s="63" t="s">
        <v>165</v>
      </c>
      <c r="I9" s="63">
        <v>1</v>
      </c>
      <c r="J9" s="63">
        <v>80</v>
      </c>
      <c r="K9" s="63">
        <v>250</v>
      </c>
      <c r="L9" s="134"/>
      <c r="M9" s="134"/>
      <c r="N9" s="134"/>
      <c r="O9" s="134"/>
      <c r="P9" s="134"/>
      <c r="Q9" s="134"/>
      <c r="R9" s="134"/>
      <c r="S9" s="134"/>
    </row>
    <row r="10" spans="1:19" s="69" customFormat="1" ht="29.25" customHeight="1">
      <c r="A10" s="135"/>
      <c r="B10" s="135"/>
      <c r="C10" s="134"/>
      <c r="D10" s="63" t="s">
        <v>142</v>
      </c>
      <c r="E10" s="63">
        <v>2</v>
      </c>
      <c r="F10" s="63">
        <v>230</v>
      </c>
      <c r="G10" s="63" t="s">
        <v>225</v>
      </c>
      <c r="H10" s="75"/>
      <c r="I10" s="75"/>
      <c r="J10" s="75"/>
      <c r="K10" s="75"/>
      <c r="L10" s="134"/>
      <c r="M10" s="134"/>
      <c r="N10" s="134"/>
      <c r="O10" s="134"/>
      <c r="P10" s="134"/>
      <c r="Q10" s="134"/>
      <c r="R10" s="134"/>
      <c r="S10" s="134"/>
    </row>
    <row r="11" spans="1:19" s="69" customFormat="1" ht="31.5" customHeight="1">
      <c r="A11" s="135" t="s">
        <v>143</v>
      </c>
      <c r="B11" s="135" t="s">
        <v>143</v>
      </c>
      <c r="C11" s="134" t="s">
        <v>248</v>
      </c>
      <c r="D11" s="63" t="s">
        <v>144</v>
      </c>
      <c r="E11" s="63">
        <v>45</v>
      </c>
      <c r="F11" s="63">
        <v>168</v>
      </c>
      <c r="G11" s="63" t="s">
        <v>225</v>
      </c>
      <c r="H11" s="63" t="s">
        <v>166</v>
      </c>
      <c r="I11" s="63">
        <v>1</v>
      </c>
      <c r="J11" s="63">
        <v>100</v>
      </c>
      <c r="K11" s="63">
        <v>800</v>
      </c>
      <c r="L11" s="134" t="s">
        <v>265</v>
      </c>
      <c r="M11" s="134"/>
      <c r="N11" s="134"/>
      <c r="O11" s="134"/>
      <c r="P11" s="134" t="s">
        <v>145</v>
      </c>
      <c r="Q11" s="134" t="s">
        <v>146</v>
      </c>
      <c r="R11" s="134" t="s">
        <v>139</v>
      </c>
      <c r="S11" s="134" t="s">
        <v>140</v>
      </c>
    </row>
    <row r="12" spans="1:19" s="69" customFormat="1" ht="32.25" customHeight="1">
      <c r="A12" s="135"/>
      <c r="B12" s="135"/>
      <c r="C12" s="134"/>
      <c r="D12" s="63" t="s">
        <v>144</v>
      </c>
      <c r="E12" s="63">
        <v>27</v>
      </c>
      <c r="F12" s="63">
        <v>198</v>
      </c>
      <c r="G12" s="63" t="s">
        <v>225</v>
      </c>
      <c r="H12" s="63" t="s">
        <v>164</v>
      </c>
      <c r="I12" s="63">
        <v>1</v>
      </c>
      <c r="J12" s="63">
        <v>60</v>
      </c>
      <c r="K12" s="63">
        <v>500</v>
      </c>
      <c r="L12" s="134"/>
      <c r="M12" s="134"/>
      <c r="N12" s="134"/>
      <c r="O12" s="134"/>
      <c r="P12" s="134"/>
      <c r="Q12" s="134"/>
      <c r="R12" s="134"/>
      <c r="S12" s="134"/>
    </row>
    <row r="13" spans="1:19" s="69" customFormat="1" ht="32.25" customHeight="1">
      <c r="A13" s="135"/>
      <c r="B13" s="135"/>
      <c r="C13" s="134"/>
      <c r="D13" s="63" t="s">
        <v>147</v>
      </c>
      <c r="E13" s="63">
        <v>16</v>
      </c>
      <c r="F13" s="63">
        <v>258</v>
      </c>
      <c r="G13" s="63" t="s">
        <v>225</v>
      </c>
      <c r="H13" s="63" t="s">
        <v>164</v>
      </c>
      <c r="I13" s="63">
        <v>1</v>
      </c>
      <c r="J13" s="63">
        <v>40</v>
      </c>
      <c r="K13" s="63">
        <v>400</v>
      </c>
      <c r="L13" s="134"/>
      <c r="M13" s="134"/>
      <c r="N13" s="134"/>
      <c r="O13" s="134"/>
      <c r="P13" s="134"/>
      <c r="Q13" s="134"/>
      <c r="R13" s="134"/>
      <c r="S13" s="134"/>
    </row>
    <row r="14" spans="1:19" s="69" customFormat="1" ht="27" customHeight="1">
      <c r="A14" s="135"/>
      <c r="B14" s="135"/>
      <c r="C14" s="134"/>
      <c r="D14" s="63" t="s">
        <v>148</v>
      </c>
      <c r="E14" s="63">
        <v>10</v>
      </c>
      <c r="F14" s="63">
        <v>198</v>
      </c>
      <c r="G14" s="63" t="s">
        <v>225</v>
      </c>
      <c r="H14" s="63" t="s">
        <v>165</v>
      </c>
      <c r="I14" s="63">
        <v>1</v>
      </c>
      <c r="J14" s="63">
        <v>20</v>
      </c>
      <c r="K14" s="63">
        <v>300</v>
      </c>
      <c r="L14" s="134"/>
      <c r="M14" s="134"/>
      <c r="N14" s="134"/>
      <c r="O14" s="134"/>
      <c r="P14" s="134"/>
      <c r="Q14" s="134"/>
      <c r="R14" s="134"/>
      <c r="S14" s="134"/>
    </row>
    <row r="15" spans="1:19" s="69" customFormat="1" ht="27" customHeight="1">
      <c r="A15" s="135"/>
      <c r="B15" s="135"/>
      <c r="C15" s="134"/>
      <c r="D15" s="63" t="s">
        <v>148</v>
      </c>
      <c r="E15" s="63">
        <v>55</v>
      </c>
      <c r="F15" s="63">
        <v>228</v>
      </c>
      <c r="G15" s="63" t="s">
        <v>225</v>
      </c>
      <c r="H15" s="75"/>
      <c r="I15" s="75"/>
      <c r="J15" s="75"/>
      <c r="K15" s="75"/>
      <c r="L15" s="134"/>
      <c r="M15" s="134"/>
      <c r="N15" s="134"/>
      <c r="O15" s="134"/>
      <c r="P15" s="134"/>
      <c r="Q15" s="134"/>
      <c r="R15" s="134"/>
      <c r="S15" s="134"/>
    </row>
    <row r="16" spans="1:19" s="69" customFormat="1" ht="27" customHeight="1">
      <c r="A16" s="135"/>
      <c r="B16" s="135"/>
      <c r="C16" s="134"/>
      <c r="D16" s="63" t="s">
        <v>149</v>
      </c>
      <c r="E16" s="63">
        <v>8</v>
      </c>
      <c r="F16" s="63">
        <v>258</v>
      </c>
      <c r="G16" s="63" t="s">
        <v>225</v>
      </c>
      <c r="H16" s="75"/>
      <c r="I16" s="75"/>
      <c r="J16" s="75"/>
      <c r="K16" s="75"/>
      <c r="L16" s="134"/>
      <c r="M16" s="134"/>
      <c r="N16" s="134"/>
      <c r="O16" s="134"/>
      <c r="P16" s="134"/>
      <c r="Q16" s="134"/>
      <c r="R16" s="134"/>
      <c r="S16" s="134"/>
    </row>
    <row r="17" spans="1:19" s="69" customFormat="1" ht="27" customHeight="1">
      <c r="A17" s="135"/>
      <c r="B17" s="135"/>
      <c r="C17" s="134"/>
      <c r="D17" s="63" t="s">
        <v>246</v>
      </c>
      <c r="E17" s="63">
        <v>8</v>
      </c>
      <c r="F17" s="63">
        <v>318</v>
      </c>
      <c r="G17" s="63" t="s">
        <v>225</v>
      </c>
      <c r="H17" s="75"/>
      <c r="I17" s="75"/>
      <c r="J17" s="75"/>
      <c r="K17" s="75"/>
      <c r="L17" s="134"/>
      <c r="M17" s="134"/>
      <c r="N17" s="134"/>
      <c r="O17" s="134"/>
      <c r="P17" s="134"/>
      <c r="Q17" s="134"/>
      <c r="R17" s="134"/>
      <c r="S17" s="134"/>
    </row>
    <row r="18" spans="1:19" s="69" customFormat="1" ht="40.5">
      <c r="A18" s="135" t="s">
        <v>150</v>
      </c>
      <c r="B18" s="135" t="s">
        <v>150</v>
      </c>
      <c r="C18" s="134"/>
      <c r="D18" s="63" t="s">
        <v>331</v>
      </c>
      <c r="E18" s="63">
        <v>40</v>
      </c>
      <c r="F18" s="63">
        <v>298</v>
      </c>
      <c r="G18" s="63" t="s">
        <v>225</v>
      </c>
      <c r="H18" s="63" t="s">
        <v>166</v>
      </c>
      <c r="I18" s="63">
        <v>1</v>
      </c>
      <c r="J18" s="63">
        <v>250</v>
      </c>
      <c r="K18" s="63">
        <v>3000</v>
      </c>
      <c r="L18" s="134" t="s">
        <v>265</v>
      </c>
      <c r="M18" s="134"/>
      <c r="N18" s="134"/>
      <c r="O18" s="134"/>
      <c r="P18" s="134" t="s">
        <v>151</v>
      </c>
      <c r="Q18" s="134" t="s">
        <v>152</v>
      </c>
      <c r="R18" s="134" t="s">
        <v>139</v>
      </c>
      <c r="S18" s="134" t="s">
        <v>140</v>
      </c>
    </row>
    <row r="19" spans="1:19" s="69" customFormat="1" ht="27">
      <c r="A19" s="135"/>
      <c r="B19" s="135"/>
      <c r="C19" s="134"/>
      <c r="D19" s="63" t="s">
        <v>153</v>
      </c>
      <c r="E19" s="63">
        <v>40</v>
      </c>
      <c r="F19" s="63">
        <v>298</v>
      </c>
      <c r="G19" s="63" t="s">
        <v>225</v>
      </c>
      <c r="H19" s="63" t="s">
        <v>164</v>
      </c>
      <c r="I19" s="63">
        <v>1</v>
      </c>
      <c r="J19" s="63">
        <v>160</v>
      </c>
      <c r="K19" s="63">
        <v>1000</v>
      </c>
      <c r="L19" s="134"/>
      <c r="M19" s="134"/>
      <c r="N19" s="134"/>
      <c r="O19" s="134"/>
      <c r="P19" s="134"/>
      <c r="Q19" s="134"/>
      <c r="R19" s="134"/>
      <c r="S19" s="134"/>
    </row>
    <row r="20" spans="1:19" s="69" customFormat="1" ht="40.5">
      <c r="A20" s="135"/>
      <c r="B20" s="135"/>
      <c r="C20" s="134"/>
      <c r="D20" s="63" t="s">
        <v>154</v>
      </c>
      <c r="E20" s="63">
        <v>5</v>
      </c>
      <c r="F20" s="63">
        <v>599</v>
      </c>
      <c r="G20" s="63" t="s">
        <v>225</v>
      </c>
      <c r="H20" s="63" t="s">
        <v>165</v>
      </c>
      <c r="I20" s="63">
        <v>1</v>
      </c>
      <c r="J20" s="63">
        <v>60</v>
      </c>
      <c r="K20" s="63">
        <v>500</v>
      </c>
      <c r="L20" s="134"/>
      <c r="M20" s="134"/>
      <c r="N20" s="134"/>
      <c r="O20" s="134"/>
      <c r="P20" s="134"/>
      <c r="Q20" s="134"/>
      <c r="R20" s="134"/>
      <c r="S20" s="134"/>
    </row>
    <row r="21" spans="1:19" s="69" customFormat="1" ht="27" customHeight="1">
      <c r="A21" s="135"/>
      <c r="B21" s="135"/>
      <c r="C21" s="134"/>
      <c r="D21" s="63"/>
      <c r="E21" s="63"/>
      <c r="F21" s="63"/>
      <c r="G21" s="63"/>
      <c r="H21" s="63" t="s">
        <v>165</v>
      </c>
      <c r="I21" s="63">
        <v>1</v>
      </c>
      <c r="J21" s="63">
        <v>40</v>
      </c>
      <c r="K21" s="63">
        <v>400</v>
      </c>
      <c r="L21" s="134"/>
      <c r="M21" s="134"/>
      <c r="N21" s="134"/>
      <c r="O21" s="134"/>
      <c r="P21" s="134"/>
      <c r="Q21" s="134"/>
      <c r="R21" s="134"/>
      <c r="S21" s="134"/>
    </row>
    <row r="22" spans="1:19" s="69" customFormat="1" ht="30.75" customHeight="1">
      <c r="A22" s="135" t="s">
        <v>155</v>
      </c>
      <c r="B22" s="135" t="s">
        <v>155</v>
      </c>
      <c r="C22" s="134"/>
      <c r="D22" s="63" t="s">
        <v>156</v>
      </c>
      <c r="E22" s="63">
        <v>40</v>
      </c>
      <c r="F22" s="63">
        <v>168</v>
      </c>
      <c r="G22" s="63" t="s">
        <v>225</v>
      </c>
      <c r="H22" s="63" t="s">
        <v>164</v>
      </c>
      <c r="I22" s="63">
        <v>1</v>
      </c>
      <c r="J22" s="63">
        <v>60</v>
      </c>
      <c r="K22" s="63">
        <v>500</v>
      </c>
      <c r="L22" s="134" t="s">
        <v>266</v>
      </c>
      <c r="M22" s="134"/>
      <c r="N22" s="134"/>
      <c r="O22" s="134"/>
      <c r="P22" s="134" t="s">
        <v>157</v>
      </c>
      <c r="Q22" s="136" t="s">
        <v>338</v>
      </c>
      <c r="R22" s="134" t="s">
        <v>139</v>
      </c>
      <c r="S22" s="134" t="s">
        <v>140</v>
      </c>
    </row>
    <row r="23" spans="1:19" s="69" customFormat="1" ht="33" customHeight="1">
      <c r="A23" s="135"/>
      <c r="B23" s="135"/>
      <c r="C23" s="134"/>
      <c r="D23" s="63" t="s">
        <v>158</v>
      </c>
      <c r="E23" s="63">
        <v>34</v>
      </c>
      <c r="F23" s="63">
        <v>168</v>
      </c>
      <c r="G23" s="63" t="s">
        <v>225</v>
      </c>
      <c r="H23" s="75"/>
      <c r="I23" s="75"/>
      <c r="J23" s="75"/>
      <c r="K23" s="75"/>
      <c r="L23" s="134"/>
      <c r="M23" s="134"/>
      <c r="N23" s="134"/>
      <c r="O23" s="134"/>
      <c r="P23" s="134"/>
      <c r="Q23" s="134"/>
      <c r="R23" s="134"/>
      <c r="S23" s="134"/>
    </row>
  </sheetData>
  <sheetProtection/>
  <mergeCells count="67">
    <mergeCell ref="M22:M23"/>
    <mergeCell ref="N22:N23"/>
    <mergeCell ref="O22:O23"/>
    <mergeCell ref="A18:A21"/>
    <mergeCell ref="C7:C10"/>
    <mergeCell ref="P7:P10"/>
    <mergeCell ref="L7:L10"/>
    <mergeCell ref="M7:M10"/>
    <mergeCell ref="N7:N10"/>
    <mergeCell ref="O7:O10"/>
    <mergeCell ref="N18:N21"/>
    <mergeCell ref="O18:O21"/>
    <mergeCell ref="Q7:Q10"/>
    <mergeCell ref="R7:R10"/>
    <mergeCell ref="S7:S10"/>
    <mergeCell ref="Q11:Q17"/>
    <mergeCell ref="R11:R17"/>
    <mergeCell ref="S11:S17"/>
    <mergeCell ref="P11:P17"/>
    <mergeCell ref="R18:R21"/>
    <mergeCell ref="P4:P6"/>
    <mergeCell ref="D5:D6"/>
    <mergeCell ref="E5:E6"/>
    <mergeCell ref="F5:F6"/>
    <mergeCell ref="G5:G6"/>
    <mergeCell ref="L5:L6"/>
    <mergeCell ref="H5:H6"/>
    <mergeCell ref="N11:N17"/>
    <mergeCell ref="O11:O17"/>
    <mergeCell ref="A2:S2"/>
    <mergeCell ref="B3:D3"/>
    <mergeCell ref="A4:A6"/>
    <mergeCell ref="B4:B6"/>
    <mergeCell ref="C4:C6"/>
    <mergeCell ref="M5:O5"/>
    <mergeCell ref="D4:G4"/>
    <mergeCell ref="H4:K4"/>
    <mergeCell ref="A7:A10"/>
    <mergeCell ref="B7:B10"/>
    <mergeCell ref="R5:R6"/>
    <mergeCell ref="S5:S6"/>
    <mergeCell ref="R4:S4"/>
    <mergeCell ref="Q4:Q6"/>
    <mergeCell ref="I5:I6"/>
    <mergeCell ref="J5:J6"/>
    <mergeCell ref="K5:K6"/>
    <mergeCell ref="L4:O4"/>
    <mergeCell ref="C18:C21"/>
    <mergeCell ref="L18:L21"/>
    <mergeCell ref="M18:M21"/>
    <mergeCell ref="P18:P21"/>
    <mergeCell ref="Q18:Q21"/>
    <mergeCell ref="A11:A17"/>
    <mergeCell ref="B11:B17"/>
    <mergeCell ref="C11:C17"/>
    <mergeCell ref="L11:L17"/>
    <mergeCell ref="M11:M17"/>
    <mergeCell ref="S18:S21"/>
    <mergeCell ref="A22:A23"/>
    <mergeCell ref="B22:B23"/>
    <mergeCell ref="C22:C23"/>
    <mergeCell ref="L22:L23"/>
    <mergeCell ref="P22:P23"/>
    <mergeCell ref="Q22:Q23"/>
    <mergeCell ref="R22:R23"/>
    <mergeCell ref="S22:S23"/>
    <mergeCell ref="B18:B21"/>
  </mergeCells>
  <printOptions horizontalCentered="1"/>
  <pageMargins left="0.15748031496062992" right="0.15748031496062992" top="0.5905511811023623" bottom="0.5905511811023623" header="0.5118110236220472" footer="0.5118110236220472"/>
  <pageSetup firstPageNumber="15" useFirstPageNumber="1" horizontalDpi="600" verticalDpi="600" orientation="landscape" paperSize="9" r:id="rId1"/>
  <headerFooter alignWithMargins="0">
    <oddFooter>&amp;C第 &amp;P 页</oddFooter>
  </headerFooter>
  <rowBreaks count="1" manualBreakCount="1">
    <brk id="1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>
    <row r="1" ht="13.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行政政法处/林绍征</dc:creator>
  <cp:keywords/>
  <dc:description/>
  <cp:lastModifiedBy>林绍征</cp:lastModifiedBy>
  <cp:lastPrinted>2017-05-18T02:17:46Z</cp:lastPrinted>
  <dcterms:created xsi:type="dcterms:W3CDTF">2015-05-20T09:28:53Z</dcterms:created>
  <dcterms:modified xsi:type="dcterms:W3CDTF">2017-05-18T02:20:11Z</dcterms:modified>
  <cp:category/>
  <cp:version/>
  <cp:contentType/>
  <cp:contentStatus/>
</cp:coreProperties>
</file>